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概算表" sheetId="1" r:id="rId1"/>
    <sheet name="附表1-签约表" sheetId="2" r:id="rId2"/>
    <sheet name="附表2-外购成本" sheetId="3" r:id="rId3"/>
    <sheet name="附表3-转包成本" sheetId="4" r:id="rId4"/>
    <sheet name="附表4-实施人工成本" sheetId="5" r:id="rId5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计划验收？目前ict中计划、实际验收、租赁维保期都是和合同挂钩，此日期对应该项目哪个合同不明确，并且验收条件少于ict录入要求</t>
        </r>
      </text>
    </comment>
    <comment ref="A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ict中回款条件与合同挂钩，并且回款条件多于此处所列的条件</t>
        </r>
      </text>
    </comment>
  </commentList>
</comments>
</file>

<file path=xl/sharedStrings.xml><?xml version="1.0" encoding="utf-8"?>
<sst xmlns="http://schemas.openxmlformats.org/spreadsheetml/2006/main" count="253">
  <si>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概预算评审主表</t>
    </r>
  </si>
  <si>
    <r>
      <rPr>
        <sz val="9"/>
        <rFont val="宋体"/>
        <charset val="134"/>
      </rPr>
      <t>项目编号</t>
    </r>
  </si>
  <si>
    <r>
      <rPr>
        <sz val="9"/>
        <rFont val="宋体"/>
        <charset val="134"/>
      </rPr>
      <t>项目名称</t>
    </r>
  </si>
  <si>
    <r>
      <rPr>
        <sz val="9"/>
        <rFont val="宋体"/>
        <charset val="134"/>
      </rPr>
      <t>最终客户名称</t>
    </r>
  </si>
  <si>
    <r>
      <rPr>
        <sz val="9"/>
        <rFont val="宋体"/>
        <charset val="134"/>
      </rPr>
      <t>销售合同名称</t>
    </r>
    <r>
      <rPr>
        <sz val="9"/>
        <rFont val="Times New Roman"/>
        <charset val="134"/>
      </rPr>
      <t>1</t>
    </r>
  </si>
  <si>
    <r>
      <t>54</t>
    </r>
    <r>
      <rPr>
        <sz val="9"/>
        <color rgb="FFFF0000"/>
        <rFont val="宋体"/>
        <charset val="134"/>
      </rPr>
      <t>所网络设备采购合同</t>
    </r>
  </si>
  <si>
    <r>
      <rPr>
        <sz val="9"/>
        <rFont val="宋体"/>
        <charset val="134"/>
      </rPr>
      <t>销售合同名称</t>
    </r>
    <r>
      <rPr>
        <sz val="9"/>
        <rFont val="Times New Roman"/>
        <charset val="134"/>
      </rPr>
      <t>2</t>
    </r>
  </si>
  <si>
    <r>
      <rPr>
        <sz val="9"/>
        <color indexed="10"/>
        <rFont val="宋体"/>
        <charset val="134"/>
      </rPr>
      <t>手填</t>
    </r>
  </si>
  <si>
    <r>
      <rPr>
        <sz val="9"/>
        <rFont val="宋体"/>
        <charset val="134"/>
      </rPr>
      <t>是否提前实施</t>
    </r>
  </si>
  <si>
    <t>是</t>
  </si>
  <si>
    <r>
      <rPr>
        <sz val="9"/>
        <rFont val="宋体"/>
        <charset val="134"/>
      </rPr>
      <t>最终客户所属行业</t>
    </r>
  </si>
  <si>
    <t>军工</t>
  </si>
  <si>
    <r>
      <rPr>
        <sz val="9"/>
        <rFont val="宋体"/>
        <charset val="134"/>
      </rPr>
      <t>项目类型</t>
    </r>
  </si>
  <si>
    <t>设备走货</t>
  </si>
  <si>
    <r>
      <rPr>
        <sz val="9"/>
        <rFont val="宋体"/>
        <charset val="134"/>
      </rPr>
      <t>维护期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</si>
  <si>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维护起始日期</t>
    </r>
  </si>
  <si>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</si>
  <si>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终止日期</t>
    </r>
  </si>
  <si>
    <r>
      <rPr>
        <sz val="9"/>
        <rFont val="宋体"/>
        <charset val="134"/>
      </rPr>
      <t>实施信息</t>
    </r>
  </si>
  <si>
    <r>
      <rPr>
        <sz val="9"/>
        <rFont val="宋体"/>
        <charset val="134"/>
      </rPr>
      <t>请选择</t>
    </r>
  </si>
  <si>
    <r>
      <rPr>
        <sz val="9"/>
        <rFont val="宋体"/>
        <charset val="134"/>
      </rPr>
      <t>租赁期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</si>
  <si>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实际起租日期</t>
    </r>
  </si>
  <si>
    <t>牵头实施部门</t>
  </si>
  <si>
    <t>项目/要客</t>
  </si>
  <si>
    <t>签约类型：设备走货   金额：1,300,000</t>
  </si>
  <si>
    <r>
      <rPr>
        <sz val="9"/>
        <rFont val="宋体"/>
        <charset val="134"/>
      </rPr>
      <t>预计到货日期</t>
    </r>
  </si>
  <si>
    <r>
      <t>2019年1月</t>
    </r>
    <r>
      <rPr>
        <sz val="9"/>
        <color rgb="FFFF0000"/>
        <rFont val="Times New Roman"/>
        <charset val="134"/>
      </rPr>
      <t>15</t>
    </r>
    <r>
      <rPr>
        <sz val="9"/>
        <color rgb="FFFF0000"/>
        <rFont val="宋体"/>
        <charset val="134"/>
      </rPr>
      <t>日前</t>
    </r>
  </si>
  <si>
    <r>
      <rPr>
        <sz val="9"/>
        <rFont val="宋体"/>
        <charset val="134"/>
      </rPr>
      <t>预计初验日期</t>
    </r>
  </si>
  <si>
    <t>2019年1月15日前</t>
  </si>
  <si>
    <r>
      <rPr>
        <sz val="9"/>
        <rFont val="宋体"/>
        <charset val="134"/>
      </rPr>
      <t>预计终验日期</t>
    </r>
  </si>
  <si>
    <r>
      <t>2019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15</t>
    </r>
    <r>
      <rPr>
        <sz val="9"/>
        <color rgb="FFFF0000"/>
        <rFont val="宋体"/>
        <charset val="134"/>
      </rPr>
      <t>日前</t>
    </r>
  </si>
  <si>
    <t>备注</t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</si>
  <si>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</si>
  <si>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签约项目</t>
    </r>
  </si>
  <si>
    <r>
      <rPr>
        <b/>
        <sz val="9"/>
        <rFont val="宋体"/>
        <charset val="134"/>
      </rPr>
      <t>销项税率</t>
    </r>
  </si>
  <si>
    <r>
      <rPr>
        <b/>
        <sz val="9"/>
        <rFont val="宋体"/>
        <charset val="134"/>
      </rPr>
      <t>金额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</si>
  <si>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项目</t>
    </r>
  </si>
  <si>
    <r>
      <rPr>
        <b/>
        <sz val="9"/>
        <rFont val="宋体"/>
        <charset val="134"/>
      </rPr>
      <t>进项税率</t>
    </r>
  </si>
  <si>
    <r>
      <rPr>
        <b/>
        <sz val="9"/>
        <rFont val="宋体"/>
        <charset val="134"/>
      </rPr>
      <t>备注</t>
    </r>
  </si>
  <si>
    <r>
      <rPr>
        <sz val="9"/>
        <rFont val="宋体"/>
        <charset val="134"/>
      </rPr>
      <t>一</t>
    </r>
  </si>
  <si>
    <t>销售合同签约额</t>
  </si>
  <si>
    <r>
      <rPr>
        <b/>
        <sz val="9"/>
        <rFont val="宋体"/>
        <charset val="134"/>
      </rPr>
      <t>含税价金额</t>
    </r>
  </si>
  <si>
    <r>
      <rPr>
        <b/>
        <sz val="9"/>
        <rFont val="宋体"/>
        <charset val="134"/>
      </rPr>
      <t>其他业务签约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主营业务签约合计</t>
    </r>
  </si>
  <si>
    <r>
      <rPr>
        <b/>
        <sz val="9"/>
        <rFont val="宋体"/>
        <charset val="134"/>
      </rPr>
      <t>十一</t>
    </r>
  </si>
  <si>
    <r>
      <rPr>
        <b/>
        <sz val="9"/>
        <rFont val="宋体"/>
        <charset val="134"/>
      </rPr>
      <t>成本、费用支出</t>
    </r>
  </si>
  <si>
    <r>
      <rPr>
        <sz val="9"/>
        <rFont val="宋体"/>
        <charset val="134"/>
      </rPr>
      <t>（一）</t>
    </r>
  </si>
  <si>
    <r>
      <rPr>
        <sz val="9"/>
        <rFont val="宋体"/>
        <charset val="134"/>
      </rPr>
      <t>其他业务签约即销售外购第三方软、硬件签约</t>
    </r>
  </si>
  <si>
    <r>
      <rPr>
        <b/>
        <sz val="9"/>
        <rFont val="Times New Roman"/>
        <charset val="134"/>
      </rPr>
      <t>17%</t>
    </r>
    <r>
      <rPr>
        <b/>
        <sz val="9"/>
        <rFont val="宋体"/>
        <charset val="134"/>
      </rPr>
      <t>增值税（专用、普通）发票；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数据取自附表</t>
    </r>
    <r>
      <rPr>
        <b/>
        <sz val="9"/>
        <rFont val="Times New Roman"/>
        <charset val="134"/>
      </rPr>
      <t>1)</t>
    </r>
  </si>
  <si>
    <t>直接成本一</t>
  </si>
  <si>
    <r>
      <rPr>
        <sz val="9"/>
        <rFont val="宋体"/>
        <charset val="134"/>
      </rPr>
      <t>外购第三方软硬件成本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外购经营租赁资产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技术开发转包成本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转包实施、维护成本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销售业绩返点</t>
    </r>
  </si>
  <si>
    <r>
      <rPr>
        <sz val="9"/>
        <rFont val="宋体"/>
        <charset val="134"/>
      </rPr>
      <t>（二）</t>
    </r>
  </si>
  <si>
    <t>主营业务签约合计</t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</si>
  <si>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1</t>
    </r>
    <r>
      <rPr>
        <b/>
        <sz val="9"/>
        <rFont val="宋体"/>
        <charset val="134"/>
      </rPr>
      <t>项至第</t>
    </r>
    <r>
      <rPr>
        <b/>
        <sz val="9"/>
        <color indexed="10"/>
        <rFont val="Times New Roman"/>
        <charset val="134"/>
      </rPr>
      <t>10</t>
    </r>
    <r>
      <rPr>
        <b/>
        <sz val="9"/>
        <rFont val="宋体"/>
        <charset val="134"/>
      </rPr>
      <t>项之和</t>
    </r>
  </si>
  <si>
    <r>
      <rPr>
        <b/>
        <sz val="9"/>
        <rFont val="宋体"/>
        <charset val="134"/>
      </rPr>
      <t>（一）</t>
    </r>
  </si>
  <si>
    <t>外购第三方软、硬件成本</t>
  </si>
  <si>
    <r>
      <rPr>
        <sz val="9"/>
        <rFont val="宋体"/>
        <charset val="134"/>
      </rPr>
      <t>自主研发产品签约</t>
    </r>
  </si>
  <si>
    <r>
      <rPr>
        <sz val="9"/>
        <rFont val="Times New Roman"/>
        <charset val="134"/>
      </rPr>
      <t>16%</t>
    </r>
    <r>
      <rPr>
        <sz val="9"/>
        <rFont val="宋体"/>
        <charset val="134"/>
      </rPr>
      <t>增值税发票：知识产权归公司；合同产品名称应与于税务备案产品名称一致，超过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税率部分即征即退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</si>
  <si>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16%</t>
    </r>
  </si>
  <si>
    <r>
      <rPr>
        <sz val="9"/>
        <rFont val="Times New Roman"/>
        <charset val="134"/>
      </rPr>
      <t>16%</t>
    </r>
    <r>
      <rPr>
        <sz val="9"/>
        <rFont val="宋体"/>
        <charset val="134"/>
      </rPr>
      <t>，一般纳税人</t>
    </r>
    <r>
      <rPr>
        <sz val="9"/>
        <rFont val="Times New Roman"/>
        <charset val="134"/>
      </rPr>
      <t>16%</t>
    </r>
    <r>
      <rPr>
        <sz val="9"/>
        <rFont val="宋体"/>
        <charset val="134"/>
      </rPr>
      <t>增值税专用发票</t>
    </r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</si>
  <si>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，含零星辅材</t>
    </r>
  </si>
  <si>
    <r>
      <rPr>
        <sz val="9"/>
        <rFont val="宋体"/>
        <charset val="134"/>
      </rPr>
      <t>委托开发签约</t>
    </r>
  </si>
  <si>
    <r>
      <rPr>
        <b/>
        <sz val="9"/>
        <rFont val="宋体"/>
        <charset val="134"/>
      </rPr>
      <t>免</t>
    </r>
    <r>
      <rPr>
        <b/>
        <sz val="9"/>
        <rFont val="Times New Roman"/>
        <charset val="134"/>
      </rPr>
      <t>6%</t>
    </r>
    <r>
      <rPr>
        <b/>
        <sz val="9"/>
        <rFont val="宋体"/>
        <charset val="134"/>
      </rPr>
      <t>销项税：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、满足税务备案认证条件；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、必须开具增值税普通发票；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需要单独签订符合税务认证的固化模版的销售合同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</si>
  <si>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3%</t>
    </r>
  </si>
  <si>
    <r>
      <rPr>
        <sz val="9"/>
        <rFont val="Times New Roman"/>
        <charset val="134"/>
      </rPr>
      <t>3%</t>
    </r>
    <r>
      <rPr>
        <sz val="9"/>
        <rFont val="宋体"/>
        <charset val="134"/>
      </rPr>
      <t>，小规模纳税人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增值税专用发票</t>
    </r>
  </si>
  <si>
    <t>技术服务签约</t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</si>
  <si>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4.1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>4.5</t>
    </r>
    <r>
      <rPr>
        <b/>
        <sz val="9"/>
        <rFont val="宋体"/>
        <charset val="134"/>
      </rPr>
      <t>项之和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</si>
  <si>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0%</t>
    </r>
  </si>
  <si>
    <r>
      <rPr>
        <sz val="9"/>
        <rFont val="Times New Roman"/>
        <charset val="134"/>
      </rPr>
      <t>0%</t>
    </r>
    <r>
      <rPr>
        <sz val="9"/>
        <rFont val="宋体"/>
        <charset val="134"/>
      </rPr>
      <t>，增值税普通发票，无进项税抵扣</t>
    </r>
  </si>
  <si>
    <r>
      <rPr>
        <sz val="9"/>
        <rFont val="宋体"/>
        <charset val="134"/>
      </rPr>
      <t>其中：</t>
    </r>
    <r>
      <rPr>
        <sz val="9"/>
        <rFont val="Times New Roman"/>
        <charset val="134"/>
      </rPr>
      <t>3.1</t>
    </r>
  </si>
  <si>
    <r>
      <rPr>
        <sz val="9"/>
        <rFont val="宋体"/>
        <charset val="134"/>
      </rPr>
      <t>系统集成服务签约</t>
    </r>
  </si>
  <si>
    <r>
      <rPr>
        <sz val="9"/>
        <rFont val="宋体"/>
        <charset val="134"/>
      </rPr>
      <t>增值税（专用、普通）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、与外购第三方设备分签、混签的正式销售合同需要于合同中明确提供设备、服务内容及金额；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、服务合同无外购第三方配置明细、附件；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、设备、服务分别开具</t>
    </r>
    <r>
      <rPr>
        <sz val="9"/>
        <rFont val="Times New Roman"/>
        <charset val="134"/>
      </rPr>
      <t>17%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发票；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、租赁项目的一次性服务费用根据签约内容分别填列。</t>
    </r>
  </si>
  <si>
    <t>（二）</t>
  </si>
  <si>
    <t>技术开发转包成本</t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</si>
  <si>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，对应委托开发签约，若合同规定客户要求开具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专票的，进项发票同样要求取得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发票，若客户同意开具</t>
    </r>
    <r>
      <rPr>
        <sz val="9"/>
        <rFont val="Times New Roman"/>
        <charset val="134"/>
      </rPr>
      <t>0%</t>
    </r>
    <r>
      <rPr>
        <sz val="9"/>
        <rFont val="宋体"/>
        <charset val="134"/>
      </rPr>
      <t>普通发票的，则对供应商发票不作强制要求但增值税专用发票进项不能抵扣</t>
    </r>
  </si>
  <si>
    <r>
      <rPr>
        <sz val="9"/>
        <rFont val="宋体"/>
        <charset val="134"/>
      </rPr>
      <t>其它服务签约</t>
    </r>
  </si>
  <si>
    <r>
      <rPr>
        <sz val="9"/>
        <rFont val="宋体"/>
        <charset val="134"/>
      </rPr>
      <t>上述服务签约未包含的其他技术服务类签约业务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</si>
  <si>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6%</t>
    </r>
  </si>
  <si>
    <r>
      <rPr>
        <sz val="9"/>
        <color indexed="10"/>
        <rFont val="宋体"/>
        <charset val="134"/>
      </rPr>
      <t>根据合同约定，客户要求开具</t>
    </r>
    <r>
      <rPr>
        <sz val="9"/>
        <color indexed="10"/>
        <rFont val="Times New Roman"/>
        <charset val="134"/>
      </rPr>
      <t>6%</t>
    </r>
    <r>
      <rPr>
        <sz val="9"/>
        <color indexed="10"/>
        <rFont val="宋体"/>
        <charset val="134"/>
      </rPr>
      <t>增值税专用发票</t>
    </r>
  </si>
  <si>
    <r>
      <rPr>
        <sz val="9"/>
        <rFont val="宋体"/>
        <charset val="134"/>
      </rPr>
      <t>维护服务签约</t>
    </r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</si>
  <si>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5.1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 xml:space="preserve">5.5 </t>
    </r>
    <r>
      <rPr>
        <b/>
        <sz val="9"/>
        <rFont val="宋体"/>
        <charset val="134"/>
      </rPr>
      <t>项之和：根据提供服务内容分别填列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</si>
  <si>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营改增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非试点区服务发票</t>
    </r>
    <r>
      <rPr>
        <sz val="9"/>
        <color indexed="10"/>
        <rFont val="宋体"/>
        <charset val="134"/>
      </rPr>
      <t>或客户同意开具</t>
    </r>
    <r>
      <rPr>
        <sz val="9"/>
        <color indexed="10"/>
        <rFont val="Times New Roman"/>
        <charset val="134"/>
      </rPr>
      <t>0%</t>
    </r>
    <r>
      <rPr>
        <sz val="9"/>
        <color indexed="10"/>
        <rFont val="宋体"/>
        <charset val="134"/>
      </rPr>
      <t>普通发票情况</t>
    </r>
  </si>
  <si>
    <r>
      <rPr>
        <sz val="9"/>
        <rFont val="宋体"/>
        <charset val="134"/>
      </rPr>
      <t>其中：4</t>
    </r>
    <r>
      <rPr>
        <sz val="9"/>
        <rFont val="Times New Roman"/>
        <charset val="134"/>
      </rPr>
      <t>.1</t>
    </r>
  </si>
  <si>
    <r>
      <rPr>
        <sz val="9"/>
        <rFont val="宋体"/>
        <charset val="134"/>
      </rPr>
      <t>设备维护服务签约</t>
    </r>
  </si>
  <si>
    <t>含外购第三方软件产品维护</t>
  </si>
  <si>
    <t>（三）</t>
  </si>
  <si>
    <t>转包实施、维护成本</t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</si>
  <si>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。</t>
    </r>
  </si>
  <si>
    <r>
      <rPr>
        <sz val="9"/>
        <rFont val="宋体"/>
        <charset val="134"/>
      </rPr>
      <t>其它维护服务签约</t>
    </r>
  </si>
  <si>
    <t>上述维护服务签约未包含其他维护签约业务</t>
  </si>
  <si>
    <t xml:space="preserve">含：业务外包用工成本（外购第三方劳务），视同转包实施成本管理。
自行实施外包服务项目发生的人工成本，视同转包成本，参加主营签约直接利润率的计算；
</t>
  </si>
  <si>
    <r>
      <rPr>
        <sz val="9"/>
        <rFont val="宋体"/>
        <charset val="134"/>
      </rPr>
      <t>外包服务签约</t>
    </r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</si>
  <si>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6.1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 xml:space="preserve">6.5 </t>
    </r>
    <r>
      <rPr>
        <b/>
        <sz val="9"/>
        <rFont val="宋体"/>
        <charset val="134"/>
      </rPr>
      <t>项之和：订单式外包服务，根据提供服务内容分别填列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</si>
  <si>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10%</t>
    </r>
  </si>
  <si>
    <r>
      <rPr>
        <sz val="9"/>
        <rFont val="Times New Roman"/>
        <charset val="134"/>
      </rPr>
      <t>10%</t>
    </r>
    <r>
      <rPr>
        <sz val="9"/>
        <rFont val="宋体"/>
        <charset val="134"/>
      </rPr>
      <t>邮电通信等行业</t>
    </r>
  </si>
  <si>
    <r>
      <rPr>
        <sz val="9"/>
        <rFont val="宋体"/>
        <charset val="134"/>
      </rPr>
      <t>其中：5</t>
    </r>
    <r>
      <rPr>
        <sz val="9"/>
        <rFont val="Times New Roman"/>
        <charset val="134"/>
      </rPr>
      <t>.1</t>
    </r>
  </si>
  <si>
    <t>传统外包服务签约</t>
  </si>
  <si>
    <r>
      <rPr>
        <sz val="9"/>
        <rFont val="宋体"/>
        <charset val="134"/>
      </rPr>
      <t>试点地区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部分现代服务业</t>
    </r>
  </si>
  <si>
    <t>其它外包服务签约</t>
  </si>
  <si>
    <r>
      <rPr>
        <sz val="9"/>
        <rFont val="Times New Roman"/>
        <charset val="134"/>
      </rPr>
      <t>3%</t>
    </r>
    <r>
      <rPr>
        <sz val="9"/>
        <rFont val="宋体"/>
        <charset val="134"/>
      </rPr>
      <t>小规模部分现代服务业</t>
    </r>
  </si>
  <si>
    <t>资源转租</t>
  </si>
  <si>
    <r>
      <rPr>
        <sz val="9"/>
        <rFont val="宋体"/>
        <charset val="134"/>
      </rPr>
      <t>电路、</t>
    </r>
    <r>
      <rPr>
        <sz val="9"/>
        <rFont val="Times New Roman"/>
        <charset val="134"/>
      </rPr>
      <t>IDC</t>
    </r>
    <r>
      <rPr>
        <sz val="9"/>
        <rFont val="宋体"/>
        <charset val="134"/>
      </rPr>
      <t>等其它资源的租入、租出</t>
    </r>
  </si>
  <si>
    <r>
      <rPr>
        <sz val="9"/>
        <rFont val="Times New Roman"/>
        <charset val="134"/>
      </rPr>
      <t>0%</t>
    </r>
    <r>
      <rPr>
        <sz val="9"/>
        <rFont val="宋体"/>
        <charset val="134"/>
      </rPr>
      <t>，非试点地区企业服务发票、增值税普通发票，进项税不能抵扣</t>
    </r>
  </si>
  <si>
    <t>其他主营签约</t>
  </si>
  <si>
    <r>
      <rPr>
        <sz val="9"/>
        <rFont val="宋体"/>
        <charset val="134"/>
      </rPr>
      <t>上述主营签约未包含的其他主营签约业务，请简要描述</t>
    </r>
  </si>
  <si>
    <t>（四）</t>
  </si>
  <si>
    <t>中标服务费</t>
  </si>
  <si>
    <r>
      <rPr>
        <sz val="9"/>
        <rFont val="宋体"/>
        <charset val="134"/>
      </rPr>
      <t>二</t>
    </r>
    <r>
      <rPr>
        <sz val="9"/>
        <rFont val="Times New Roman"/>
        <charset val="134"/>
      </rPr>
      <t xml:space="preserve"> </t>
    </r>
  </si>
  <si>
    <r>
      <rPr>
        <sz val="9"/>
        <color indexed="10"/>
        <rFont val="宋体"/>
        <charset val="134"/>
      </rPr>
      <t>其他业务</t>
    </r>
    <r>
      <rPr>
        <sz val="9"/>
        <color indexed="10"/>
        <rFont val="Times New Roman"/>
        <charset val="134"/>
      </rPr>
      <t>-</t>
    </r>
    <r>
      <rPr>
        <sz val="9"/>
        <color indexed="10"/>
        <rFont val="宋体"/>
        <charset val="134"/>
      </rPr>
      <t>设备销售利润</t>
    </r>
  </si>
  <si>
    <r>
      <rPr>
        <sz val="9"/>
        <rFont val="宋体"/>
        <charset val="134"/>
      </rPr>
      <t>公式计算</t>
    </r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</si>
  <si>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设备签约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普通发票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销售业绩返点（负数）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</si>
  <si>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增值税专用发票</t>
    </r>
  </si>
  <si>
    <t>手填</t>
  </si>
  <si>
    <r>
      <rPr>
        <sz val="9"/>
        <color indexed="10"/>
        <rFont val="宋体"/>
        <charset val="134"/>
      </rPr>
      <t>其他业务</t>
    </r>
    <r>
      <rPr>
        <sz val="9"/>
        <color indexed="10"/>
        <rFont val="Times New Roman"/>
        <charset val="134"/>
      </rPr>
      <t>-</t>
    </r>
    <r>
      <rPr>
        <sz val="9"/>
        <color indexed="10"/>
        <rFont val="宋体"/>
        <charset val="134"/>
      </rPr>
      <t>设备销售利润率</t>
    </r>
  </si>
  <si>
    <r>
      <rPr>
        <sz val="9"/>
        <rFont val="宋体"/>
        <charset val="134"/>
      </rPr>
      <t>设备销售利润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设备签约额</t>
    </r>
  </si>
  <si>
    <r>
      <rPr>
        <sz val="9"/>
        <rFont val="宋体"/>
        <charset val="134"/>
      </rPr>
      <t>服务发票或增值税普票</t>
    </r>
  </si>
  <si>
    <r>
      <rPr>
        <sz val="9"/>
        <color indexed="10"/>
        <rFont val="宋体"/>
        <charset val="134"/>
      </rPr>
      <t>主营业务签约直接利润</t>
    </r>
  </si>
  <si>
    <r>
      <rPr>
        <sz val="9"/>
        <rFont val="宋体"/>
        <charset val="134"/>
      </rPr>
      <t>主营签约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（外购有形动产租赁资产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技术开发转包成本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转包实施、维护成本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中标服务费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其他直接成本）</t>
    </r>
  </si>
  <si>
    <t>间接成本</t>
  </si>
  <si>
    <r>
      <rPr>
        <sz val="9"/>
        <color indexed="10"/>
        <rFont val="宋体"/>
        <charset val="134"/>
      </rPr>
      <t>主营业务签约直接利润率</t>
    </r>
  </si>
  <si>
    <r>
      <rPr>
        <sz val="9"/>
        <rFont val="宋体"/>
        <charset val="134"/>
      </rPr>
      <t>税负超过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部分即征即退，返还的税款资金以实际</t>
    </r>
    <r>
      <rPr>
        <sz val="9"/>
        <rFont val="宋体"/>
        <charset val="134"/>
      </rPr>
      <t>到账金额，记入主营签约利润参加计算</t>
    </r>
  </si>
  <si>
    <t>（五）</t>
  </si>
  <si>
    <t>实施成本</t>
  </si>
  <si>
    <r>
      <rPr>
        <sz val="9"/>
        <rFont val="宋体"/>
        <charset val="134"/>
      </rPr>
      <t>实施部门填写</t>
    </r>
  </si>
  <si>
    <t>三</t>
  </si>
  <si>
    <r>
      <rPr>
        <b/>
        <sz val="9"/>
        <rFont val="宋体"/>
        <charset val="134"/>
      </rPr>
      <t>预期项目直接利润</t>
    </r>
  </si>
  <si>
    <r>
      <rPr>
        <sz val="9"/>
        <rFont val="宋体"/>
        <charset val="134"/>
      </rPr>
      <t>其他业务-设备销售利润</t>
    </r>
    <r>
      <rPr>
        <sz val="9"/>
        <rFont val="宋体"/>
        <charset val="134"/>
      </rPr>
      <t>+主营业务签约直接利润</t>
    </r>
  </si>
  <si>
    <r>
      <rPr>
        <sz val="9"/>
        <rFont val="宋体"/>
        <charset val="134"/>
      </rPr>
      <t>实施人工成本</t>
    </r>
  </si>
  <si>
    <t>数据取自附表4</t>
  </si>
  <si>
    <t>四</t>
  </si>
  <si>
    <r>
      <rPr>
        <b/>
        <sz val="9"/>
        <color indexed="10"/>
        <rFont val="宋体"/>
        <charset val="134"/>
      </rPr>
      <t>预期项目直接利润率</t>
    </r>
    <r>
      <rPr>
        <b/>
        <sz val="9"/>
        <color indexed="10"/>
        <rFont val="Times New Roman"/>
        <charset val="134"/>
      </rPr>
      <t>%</t>
    </r>
  </si>
  <si>
    <r>
      <rPr>
        <sz val="9"/>
        <rFont val="宋体"/>
        <charset val="134"/>
      </rPr>
      <t>预期项目直接利润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销售合同</t>
    </r>
    <r>
      <rPr>
        <sz val="9"/>
        <rFont val="Times New Roman"/>
        <charset val="134"/>
      </rPr>
      <t>*100%</t>
    </r>
  </si>
  <si>
    <t>（六）</t>
  </si>
  <si>
    <t>营销成本</t>
  </si>
  <si>
    <t>自动计算：营销成本=签约直接利润*0.1</t>
  </si>
  <si>
    <r>
      <rPr>
        <b/>
        <sz val="9"/>
        <rFont val="宋体"/>
        <charset val="134"/>
      </rPr>
      <t>十、项目回款信息及重要商务内容：技术服务与设备采购回款比例、条件不同，需要逐条列示(尽量摘录</t>
    </r>
    <r>
      <rPr>
        <b/>
        <sz val="9"/>
        <color indexed="10"/>
        <rFont val="宋体"/>
        <charset val="134"/>
      </rPr>
      <t>原</t>
    </r>
    <r>
      <rPr>
        <b/>
        <sz val="9"/>
        <rFont val="宋体"/>
        <charset val="134"/>
      </rPr>
      <t>合同条款)</t>
    </r>
  </si>
  <si>
    <r>
      <rPr>
        <sz val="9"/>
        <rFont val="宋体"/>
        <charset val="134"/>
      </rPr>
      <t>项目</t>
    </r>
  </si>
  <si>
    <r>
      <rPr>
        <sz val="9"/>
        <rFont val="宋体"/>
        <charset val="134"/>
      </rPr>
      <t>付款比例</t>
    </r>
    <r>
      <rPr>
        <sz val="9"/>
        <rFont val="Times New Roman"/>
        <charset val="134"/>
      </rPr>
      <t>%</t>
    </r>
  </si>
  <si>
    <r>
      <rPr>
        <sz val="9"/>
        <rFont val="宋体"/>
        <charset val="134"/>
      </rPr>
      <t>金额</t>
    </r>
  </si>
  <si>
    <t>销售合同约定付款条件</t>
  </si>
  <si>
    <r>
      <rPr>
        <sz val="9"/>
        <rFont val="宋体"/>
        <charset val="134"/>
      </rPr>
      <t>计划回款时间　</t>
    </r>
  </si>
  <si>
    <r>
      <rPr>
        <sz val="9"/>
        <rFont val="宋体"/>
        <charset val="134"/>
      </rPr>
      <t>预付款</t>
    </r>
  </si>
  <si>
    <t>合同签订后甲方支付乙方合同总金额的30%</t>
  </si>
  <si>
    <r>
      <t>2018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30</t>
    </r>
    <r>
      <rPr>
        <sz val="9"/>
        <color rgb="FFFF0000"/>
        <rFont val="宋体"/>
        <charset val="134"/>
      </rPr>
      <t>日前</t>
    </r>
  </si>
  <si>
    <r>
      <rPr>
        <sz val="9"/>
        <rFont val="宋体"/>
        <charset val="134"/>
      </rPr>
      <t>到货款</t>
    </r>
  </si>
  <si>
    <r>
      <t>货到后甲方支付乙方合同总金额的</t>
    </r>
    <r>
      <rPr>
        <sz val="9"/>
        <color rgb="FFFF0000"/>
        <rFont val="Times New Roman"/>
        <charset val="134"/>
      </rPr>
      <t>50%</t>
    </r>
  </si>
  <si>
    <r>
      <t>2019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1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15</t>
    </r>
    <r>
      <rPr>
        <sz val="9"/>
        <color rgb="FFFF0000"/>
        <rFont val="宋体"/>
        <charset val="134"/>
      </rPr>
      <t>日前</t>
    </r>
  </si>
  <si>
    <r>
      <rPr>
        <sz val="9"/>
        <rFont val="宋体"/>
        <charset val="134"/>
      </rPr>
      <t>初验款</t>
    </r>
  </si>
  <si>
    <r>
      <t>其余</t>
    </r>
    <r>
      <rPr>
        <sz val="9"/>
        <color rgb="FFFF0000"/>
        <rFont val="Times New Roman"/>
        <charset val="134"/>
      </rPr>
      <t>20%</t>
    </r>
    <r>
      <rPr>
        <sz val="9"/>
        <color rgb="FFFF0000"/>
        <rFont val="宋体"/>
        <charset val="134"/>
      </rPr>
      <t>，在验收合格后一次性付清</t>
    </r>
  </si>
  <si>
    <r>
      <t>2019</t>
    </r>
    <r>
      <rPr>
        <sz val="9"/>
        <color rgb="FFFF0000"/>
        <rFont val="宋体"/>
        <charset val="134"/>
      </rPr>
      <t>年</t>
    </r>
    <r>
      <rPr>
        <sz val="9"/>
        <color rgb="FFFF0000"/>
        <rFont val="Times New Roman"/>
        <charset val="134"/>
      </rPr>
      <t>2</t>
    </r>
    <r>
      <rPr>
        <sz val="9"/>
        <color rgb="FFFF0000"/>
        <rFont val="宋体"/>
        <charset val="134"/>
      </rPr>
      <t>月</t>
    </r>
    <r>
      <rPr>
        <sz val="9"/>
        <color rgb="FFFF0000"/>
        <rFont val="Times New Roman"/>
        <charset val="134"/>
      </rPr>
      <t>30</t>
    </r>
    <r>
      <rPr>
        <sz val="9"/>
        <color rgb="FFFF0000"/>
        <rFont val="宋体"/>
        <charset val="134"/>
      </rPr>
      <t>日前</t>
    </r>
  </si>
  <si>
    <r>
      <rPr>
        <sz val="9"/>
        <rFont val="宋体"/>
        <charset val="134"/>
      </rPr>
      <t>终验款</t>
    </r>
  </si>
  <si>
    <r>
      <rPr>
        <sz val="9"/>
        <rFont val="宋体"/>
        <charset val="134"/>
      </rPr>
      <t>质保金</t>
    </r>
  </si>
  <si>
    <r>
      <rPr>
        <b/>
        <sz val="9"/>
        <rFont val="宋体"/>
        <charset val="134"/>
      </rPr>
      <t>回款额</t>
    </r>
  </si>
  <si>
    <r>
      <rPr>
        <b/>
        <sz val="9"/>
        <rFont val="宋体"/>
        <charset val="134"/>
      </rPr>
      <t>等于签约总额</t>
    </r>
  </si>
  <si>
    <r>
      <rPr>
        <b/>
        <sz val="9"/>
        <rFont val="宋体"/>
        <charset val="134"/>
      </rPr>
      <t>比例</t>
    </r>
    <r>
      <rPr>
        <b/>
        <sz val="9"/>
        <rFont val="Times New Roman"/>
        <charset val="134"/>
      </rPr>
      <t>%</t>
    </r>
  </si>
  <si>
    <t>金额(元)</t>
  </si>
  <si>
    <r>
      <rPr>
        <b/>
        <sz val="9"/>
        <rFont val="宋体"/>
        <charset val="134"/>
      </rPr>
      <t>合同约定内容</t>
    </r>
  </si>
  <si>
    <r>
      <rPr>
        <b/>
        <sz val="9"/>
        <rFont val="宋体"/>
        <charset val="134"/>
      </rPr>
      <t>预计责任终止时间</t>
    </r>
    <r>
      <rPr>
        <b/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</si>
  <si>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履约保证金</t>
    </r>
  </si>
  <si>
    <r>
      <rPr>
        <sz val="9"/>
        <rFont val="宋体"/>
        <charset val="134"/>
      </rPr>
      <t>手填</t>
    </r>
  </si>
  <si>
    <r>
      <rPr>
        <sz val="9"/>
        <rFont val="宋体"/>
        <charset val="134"/>
      </rPr>
      <t>履约保函</t>
    </r>
  </si>
  <si>
    <r>
      <rPr>
        <b/>
        <sz val="9"/>
        <rFont val="宋体"/>
        <charset val="134"/>
      </rPr>
      <t>租赁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维保项目信息：合同中明确的非固定费用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如一次性费用</t>
    </r>
    <r>
      <rPr>
        <b/>
        <sz val="9"/>
        <rFont val="Times New Roman"/>
        <charset val="134"/>
      </rPr>
      <t>)</t>
    </r>
    <r>
      <rPr>
        <b/>
        <sz val="9"/>
        <rFont val="宋体"/>
        <charset val="134"/>
      </rPr>
      <t>不于此区域反映</t>
    </r>
  </si>
  <si>
    <r>
      <rPr>
        <sz val="9"/>
        <rFont val="宋体"/>
        <charset val="134"/>
      </rPr>
      <t>期数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</si>
  <si>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租赁费</t>
    </r>
  </si>
  <si>
    <r>
      <rPr>
        <sz val="8"/>
        <rFont val="宋体"/>
        <charset val="134"/>
      </rPr>
      <t>销售合同约定商务条件</t>
    </r>
    <r>
      <rPr>
        <sz val="8"/>
        <rFont val="Times New Roman"/>
        <charset val="134"/>
      </rPr>
      <t xml:space="preserve"> </t>
    </r>
  </si>
  <si>
    <r>
      <rPr>
        <sz val="9"/>
        <rFont val="宋体"/>
        <charset val="134"/>
      </rPr>
      <t>销售合同约定商务条件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</si>
  <si>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手填，次数</t>
    </r>
  </si>
  <si>
    <r>
      <rPr>
        <sz val="11"/>
        <color theme="1"/>
        <rFont val="等线"/>
        <charset val="134"/>
        <scheme val="minor"/>
      </rPr>
      <t>附表</t>
    </r>
    <r>
      <rPr>
        <sz val="12"/>
        <rFont val="Times New Roman"/>
        <charset val="134"/>
      </rPr>
      <t>1</t>
    </r>
  </si>
  <si>
    <r>
      <rPr>
        <b/>
        <sz val="12"/>
        <rFont val="Times New Roman"/>
        <charset val="134"/>
      </rPr>
      <t xml:space="preserve">                                                           </t>
    </r>
    <r>
      <rPr>
        <b/>
        <sz val="12"/>
        <rFont val="仿宋_GB2312"/>
        <charset val="134"/>
      </rPr>
      <t>客户签约信息表</t>
    </r>
  </si>
  <si>
    <r>
      <rPr>
        <sz val="10"/>
        <rFont val="宋体"/>
        <charset val="134"/>
      </rPr>
      <t>编制部门：前端部门</t>
    </r>
  </si>
  <si>
    <r>
      <rPr>
        <sz val="10"/>
        <rFont val="仿宋_GB2312"/>
        <charset val="134"/>
      </rPr>
      <t>单位：元</t>
    </r>
  </si>
  <si>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</si>
  <si>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节点名称</t>
    </r>
  </si>
  <si>
    <r>
      <rPr>
        <sz val="10"/>
        <rFont val="仿宋_GB2312"/>
        <charset val="134"/>
      </rPr>
      <t>外购第三方</t>
    </r>
  </si>
  <si>
    <r>
      <rPr>
        <sz val="10"/>
        <rFont val="仿宋_GB2312"/>
        <charset val="134"/>
      </rPr>
      <t>自主研发产品</t>
    </r>
  </si>
  <si>
    <r>
      <rPr>
        <sz val="10"/>
        <rFont val="宋体"/>
        <charset val="134"/>
      </rPr>
      <t>技术</t>
    </r>
    <r>
      <rPr>
        <sz val="10"/>
        <rFont val="仿宋_GB2312"/>
        <charset val="134"/>
      </rPr>
      <t>开发服务</t>
    </r>
  </si>
  <si>
    <r>
      <rPr>
        <sz val="10"/>
        <rFont val="仿宋_GB2312"/>
        <charset val="134"/>
      </rPr>
      <t>集成服务</t>
    </r>
  </si>
  <si>
    <t>服务类其它</t>
  </si>
  <si>
    <t>设备维护服务</t>
  </si>
  <si>
    <t>维护类其它</t>
  </si>
  <si>
    <t>其他2-电路租赁（IDC)</t>
  </si>
  <si>
    <t>其他4</t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</si>
  <si>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</si>
  <si>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备注</t>
    </r>
  </si>
  <si>
    <r>
      <rPr>
        <sz val="10"/>
        <rFont val="仿宋_GB2312"/>
        <charset val="134"/>
      </rPr>
      <t>税率</t>
    </r>
  </si>
  <si>
    <t>预付款</t>
  </si>
  <si>
    <t>到货款</t>
  </si>
  <si>
    <r>
      <t xml:space="preserve"> </t>
    </r>
    <r>
      <rPr>
        <sz val="10"/>
        <rFont val="宋体"/>
        <charset val="134"/>
      </rPr>
      <t>终验款</t>
    </r>
  </si>
  <si>
    <r>
      <rPr>
        <b/>
        <sz val="10"/>
        <rFont val="仿宋_GB2312"/>
        <charset val="134"/>
      </rPr>
      <t>合计</t>
    </r>
  </si>
  <si>
    <t>编制说明：一个合同涉及多个节点，且多个节点需要分别供货、开具销售发票的需要列明节点签约明细。</t>
  </si>
  <si>
    <r>
      <rPr>
        <sz val="10"/>
        <rFont val="仿宋"/>
        <charset val="134"/>
      </rPr>
      <t>附表</t>
    </r>
    <r>
      <rPr>
        <sz val="10"/>
        <rFont val="Times New Roman"/>
        <charset val="134"/>
      </rPr>
      <t>2</t>
    </r>
  </si>
  <si>
    <t>外购第三方设备成本（含零星辅材、经营租赁资产）预计表</t>
  </si>
  <si>
    <r>
      <rPr>
        <sz val="10"/>
        <rFont val="仿宋"/>
        <charset val="134"/>
      </rPr>
      <t>单位：元</t>
    </r>
  </si>
  <si>
    <r>
      <rPr>
        <sz val="10"/>
        <rFont val="仿宋"/>
        <charset val="134"/>
      </rPr>
      <t>外购产品内容</t>
    </r>
  </si>
  <si>
    <r>
      <rPr>
        <sz val="10"/>
        <rFont val="仿宋"/>
        <charset val="134"/>
      </rPr>
      <t>进项税率</t>
    </r>
  </si>
  <si>
    <t>发起部门</t>
  </si>
  <si>
    <r>
      <rPr>
        <sz val="10"/>
        <rFont val="仿宋"/>
        <charset val="134"/>
      </rPr>
      <t>原厂商</t>
    </r>
  </si>
  <si>
    <r>
      <rPr>
        <sz val="10"/>
        <rFont val="仿宋"/>
        <charset val="134"/>
      </rPr>
      <t>签约供应商</t>
    </r>
  </si>
  <si>
    <r>
      <rPr>
        <sz val="10"/>
        <color indexed="10"/>
        <rFont val="仿宋"/>
        <charset val="134"/>
      </rPr>
      <t>采购预算</t>
    </r>
    <r>
      <rPr>
        <sz val="10"/>
        <color indexed="10"/>
        <rFont val="Times New Roman"/>
        <charset val="134"/>
      </rPr>
      <t xml:space="preserve"> </t>
    </r>
  </si>
  <si>
    <r>
      <rPr>
        <sz val="10"/>
        <rFont val="仿宋"/>
        <charset val="134"/>
      </rPr>
      <t>实际签约额</t>
    </r>
  </si>
  <si>
    <r>
      <rPr>
        <sz val="10"/>
        <rFont val="仿宋"/>
        <charset val="134"/>
      </rPr>
      <t>支付方式</t>
    </r>
    <r>
      <rPr>
        <sz val="10"/>
        <rFont val="Times New Roman"/>
        <charset val="134"/>
      </rPr>
      <t xml:space="preserve"> </t>
    </r>
  </si>
  <si>
    <r>
      <rPr>
        <sz val="10"/>
        <rFont val="仿宋"/>
        <charset val="134"/>
      </rPr>
      <t>采购合同付款条件</t>
    </r>
  </si>
  <si>
    <r>
      <rPr>
        <sz val="10"/>
        <rFont val="仿宋"/>
        <charset val="134"/>
      </rPr>
      <t>备注</t>
    </r>
  </si>
  <si>
    <r>
      <rPr>
        <sz val="10"/>
        <rFont val="Times New Roman"/>
        <charset val="134"/>
      </rPr>
      <t>17%</t>
    </r>
    <r>
      <rPr>
        <sz val="10"/>
        <rFont val="仿宋"/>
        <charset val="134"/>
      </rPr>
      <t>增值税专用发票</t>
    </r>
  </si>
  <si>
    <t>商务部</t>
  </si>
  <si>
    <t>华三</t>
  </si>
  <si>
    <t>银行转账</t>
  </si>
  <si>
    <t xml:space="preserve"> </t>
  </si>
  <si>
    <r>
      <rPr>
        <b/>
        <sz val="10"/>
        <rFont val="仿宋"/>
        <charset val="134"/>
      </rPr>
      <t>外购第三方软硬件（含辅材）</t>
    </r>
  </si>
  <si>
    <r>
      <rPr>
        <sz val="10"/>
        <rFont val="Times New Roman"/>
        <charset val="134"/>
      </rPr>
      <t>3%</t>
    </r>
    <r>
      <rPr>
        <sz val="10"/>
        <rFont val="仿宋"/>
        <charset val="134"/>
      </rPr>
      <t>小规模增值税专用发票</t>
    </r>
  </si>
  <si>
    <r>
      <rPr>
        <b/>
        <sz val="10"/>
        <rFont val="仿宋"/>
        <charset val="134"/>
      </rPr>
      <t>外购第三方（含硬件、软件）</t>
    </r>
  </si>
  <si>
    <r>
      <rPr>
        <b/>
        <sz val="10"/>
        <rFont val="仿宋"/>
        <charset val="134"/>
      </rPr>
      <t>增值税普通发票</t>
    </r>
  </si>
  <si>
    <r>
      <rPr>
        <b/>
        <sz val="10"/>
        <rFont val="仿宋"/>
        <charset val="134"/>
      </rPr>
      <t>外购第三方软硬件合计</t>
    </r>
  </si>
  <si>
    <r>
      <rPr>
        <sz val="10"/>
        <rFont val="华文仿宋"/>
        <charset val="134"/>
      </rPr>
      <t>附表</t>
    </r>
    <r>
      <rPr>
        <sz val="10"/>
        <rFont val="Times New Roman"/>
        <charset val="134"/>
      </rPr>
      <t>3</t>
    </r>
  </si>
  <si>
    <r>
      <rPr>
        <b/>
        <sz val="12"/>
        <rFont val="华文仿宋"/>
        <charset val="134"/>
      </rPr>
      <t>转包实施</t>
    </r>
    <r>
      <rPr>
        <b/>
        <sz val="12"/>
        <rFont val="Times New Roman"/>
        <charset val="134"/>
      </rPr>
      <t>/</t>
    </r>
    <r>
      <rPr>
        <b/>
        <sz val="12"/>
        <rFont val="华文仿宋"/>
        <charset val="134"/>
      </rPr>
      <t>转包维护</t>
    </r>
    <r>
      <rPr>
        <b/>
        <sz val="12"/>
        <rFont val="Times New Roman"/>
        <charset val="134"/>
      </rPr>
      <t>/</t>
    </r>
    <r>
      <rPr>
        <b/>
        <sz val="12"/>
        <rFont val="华文仿宋"/>
        <charset val="134"/>
      </rPr>
      <t>技术开发成本明细表</t>
    </r>
  </si>
  <si>
    <t>单位：元</t>
  </si>
  <si>
    <r>
      <rPr>
        <sz val="10"/>
        <rFont val="华文仿宋"/>
        <charset val="134"/>
      </rPr>
      <t>外购服务内容</t>
    </r>
  </si>
  <si>
    <r>
      <rPr>
        <sz val="10"/>
        <rFont val="华文仿宋"/>
        <charset val="134"/>
      </rPr>
      <t>发票类别及进项税率</t>
    </r>
  </si>
  <si>
    <r>
      <rPr>
        <sz val="10"/>
        <rFont val="华文仿宋"/>
        <charset val="134"/>
      </rPr>
      <t>原厂商</t>
    </r>
  </si>
  <si>
    <r>
      <rPr>
        <sz val="10"/>
        <rFont val="华文仿宋"/>
        <charset val="134"/>
      </rPr>
      <t>签约服务商</t>
    </r>
  </si>
  <si>
    <t>实际付款金额</t>
  </si>
  <si>
    <r>
      <rPr>
        <sz val="10"/>
        <rFont val="华文仿宋"/>
        <charset val="134"/>
      </rPr>
      <t>支付方式</t>
    </r>
    <r>
      <rPr>
        <sz val="10"/>
        <rFont val="Times New Roman"/>
        <charset val="134"/>
      </rPr>
      <t xml:space="preserve"> </t>
    </r>
  </si>
  <si>
    <r>
      <rPr>
        <sz val="10"/>
        <rFont val="华文仿宋"/>
        <charset val="134"/>
      </rPr>
      <t>采购合同付款条件</t>
    </r>
  </si>
  <si>
    <r>
      <rPr>
        <sz val="10"/>
        <rFont val="华文仿宋"/>
        <charset val="134"/>
      </rPr>
      <t>备注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</si>
  <si>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16%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</si>
  <si>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16%</t>
    </r>
    <r>
      <rPr>
        <sz val="9"/>
        <color indexed="8"/>
        <rFont val="华文仿宋"/>
        <charset val="134"/>
      </rPr>
      <t>合计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</si>
  <si>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10%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</si>
  <si>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10%</t>
    </r>
    <r>
      <rPr>
        <sz val="9"/>
        <rFont val="华文仿宋"/>
        <charset val="134"/>
      </rPr>
      <t>合计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</si>
  <si>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6%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</si>
  <si>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6%</t>
    </r>
    <r>
      <rPr>
        <sz val="9"/>
        <rFont val="华文仿宋"/>
        <charset val="134"/>
      </rPr>
      <t>合计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</si>
  <si>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3%</t>
    </r>
  </si>
  <si>
    <r>
      <rPr>
        <b/>
        <sz val="9"/>
        <rFont val="华文仿宋"/>
        <charset val="134"/>
      </rPr>
      <t>增值税专用发票</t>
    </r>
    <r>
      <rPr>
        <b/>
        <sz val="9"/>
        <rFont val="Times New Roman"/>
        <charset val="134"/>
      </rPr>
      <t>3%</t>
    </r>
    <r>
      <rPr>
        <b/>
        <sz val="9"/>
        <rFont val="华文仿宋"/>
        <charset val="134"/>
      </rPr>
      <t>合计</t>
    </r>
  </si>
  <si>
    <r>
      <rPr>
        <sz val="9"/>
        <rFont val="Times New Roman"/>
        <charset val="134"/>
      </rPr>
      <t>0%</t>
    </r>
    <r>
      <rPr>
        <sz val="9"/>
        <rFont val="华文仿宋"/>
        <charset val="134"/>
      </rPr>
      <t>增值税普通发票或服务发票</t>
    </r>
  </si>
  <si>
    <r>
      <rPr>
        <b/>
        <sz val="9"/>
        <rFont val="华文仿宋"/>
        <charset val="134"/>
      </rPr>
      <t>增值税普通发票或服务发票合计</t>
    </r>
  </si>
  <si>
    <r>
      <rPr>
        <b/>
        <sz val="9"/>
        <color indexed="8"/>
        <rFont val="华文仿宋"/>
        <charset val="134"/>
      </rPr>
      <t>转包实施维护成本合计</t>
    </r>
  </si>
  <si>
    <t>技术开发成本</t>
  </si>
  <si>
    <r>
      <rPr>
        <b/>
        <sz val="10"/>
        <rFont val="华文仿宋"/>
        <charset val="134"/>
      </rPr>
      <t>对应委托开发签约，发票0</t>
    </r>
    <r>
      <rPr>
        <b/>
        <sz val="10"/>
        <rFont val="华文仿宋"/>
        <charset val="134"/>
      </rPr>
      <t>%或6%，视客户合同（开票）约定</t>
    </r>
    <r>
      <rPr>
        <b/>
        <sz val="10"/>
        <rFont val="华文仿宋"/>
        <charset val="134"/>
      </rPr>
      <t>，若客户同意开具</t>
    </r>
    <r>
      <rPr>
        <b/>
        <sz val="10"/>
        <rFont val="华文仿宋"/>
        <charset val="134"/>
      </rPr>
      <t>0%普通发票则对供应商提供的发票不限制</t>
    </r>
    <r>
      <rPr>
        <b/>
        <sz val="10"/>
        <rFont val="华文仿宋"/>
        <charset val="134"/>
      </rPr>
      <t>专用发票进项税不能抵扣</t>
    </r>
  </si>
  <si>
    <r>
      <rPr>
        <sz val="10"/>
        <rFont val="华文仿宋"/>
        <charset val="134"/>
      </rPr>
      <t>劳务租赁费</t>
    </r>
  </si>
  <si>
    <r>
      <rPr>
        <sz val="10"/>
        <rFont val="华文仿宋"/>
        <charset val="134"/>
      </rPr>
      <t>提供身份证号</t>
    </r>
  </si>
  <si>
    <t>编制说明：1、发起部门以二级部门为单位填写；</t>
  </si>
  <si>
    <r>
      <rPr>
        <sz val="10"/>
        <rFont val="Times New Roman"/>
        <charset val="134"/>
      </rPr>
      <t xml:space="preserve">                     2</t>
    </r>
    <r>
      <rPr>
        <sz val="10"/>
        <rFont val="宋体"/>
        <charset val="134"/>
      </rPr>
      <t>、实际签约额为采购合同签订金额，原则上要低于采购预算；</t>
    </r>
  </si>
  <si>
    <t xml:space="preserve">         3、 支付方式为电汇、银行承兑汇票等；</t>
  </si>
  <si>
    <t>附表4：</t>
  </si>
  <si>
    <t>实施人工成本预计表</t>
  </si>
  <si>
    <t>编制部门：</t>
  </si>
  <si>
    <t>项目编号</t>
  </si>
  <si>
    <t>项目名称</t>
  </si>
  <si>
    <t>实施内容</t>
  </si>
  <si>
    <t>实施人员级别</t>
  </si>
  <si>
    <t>人数</t>
  </si>
  <si>
    <r>
      <rPr>
        <sz val="10"/>
        <rFont val="仿宋_GB2312"/>
        <charset val="134"/>
      </rPr>
      <t>预计工时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小时</t>
    </r>
    <r>
      <rPr>
        <sz val="10"/>
        <rFont val="Times New Roman"/>
        <charset val="134"/>
      </rPr>
      <t>)</t>
    </r>
  </si>
  <si>
    <r>
      <rPr>
        <sz val="10"/>
        <rFont val="仿宋_GB2312"/>
        <charset val="134"/>
      </rPr>
      <t>单位人工成本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小时</t>
    </r>
    <r>
      <rPr>
        <sz val="10"/>
        <rFont val="Times New Roman"/>
        <charset val="134"/>
      </rPr>
      <t>)</t>
    </r>
  </si>
  <si>
    <t>合计</t>
  </si>
  <si>
    <t>编制说明：实施部门可以根据项目内容分阶段(售前支持、需求调研、实施(开发/测试))进行工时统计。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</si>
</sst>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_ ;_ * \-#,##0.00_ ;_ * &quot;-&quot;_ ;_ @_ "/>
    <numFmt numFmtId="177" formatCode="0.00_ "/>
  </numFmts>
  <fonts count="67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color indexed="10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10"/>
      <color indexed="10"/>
      <name val="Times New Roman"/>
      <charset val="134"/>
    </font>
    <font>
      <b/>
      <sz val="12"/>
      <color indexed="10"/>
      <name val="Times New Roman"/>
      <charset val="134"/>
    </font>
    <font>
      <sz val="10"/>
      <color indexed="10"/>
      <name val="华文仿宋"/>
      <charset val="134"/>
    </font>
    <font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b/>
      <sz val="10"/>
      <color indexed="10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sz val="10"/>
      <name val="华文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name val="Times New Roman"/>
      <charset val="134"/>
    </font>
    <font>
      <sz val="9"/>
      <color rgb="FFFF0000"/>
      <name val="Times New Roman"/>
      <charset val="134"/>
    </font>
    <font>
      <sz val="9"/>
      <color indexed="10"/>
      <name val="Times New Roman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10"/>
      <name val="Times New Roman"/>
      <charset val="134"/>
    </font>
    <font>
      <sz val="8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华文仿宋"/>
      <charset val="134"/>
    </font>
    <font>
      <b/>
      <sz val="12"/>
      <name val="华文仿宋"/>
      <charset val="134"/>
    </font>
    <font>
      <sz val="9"/>
      <color indexed="8"/>
      <name val="华文仿宋"/>
      <charset val="134"/>
    </font>
    <font>
      <sz val="9"/>
      <name val="华文仿宋"/>
      <charset val="134"/>
    </font>
    <font>
      <b/>
      <sz val="9"/>
      <name val="华文仿宋"/>
      <charset val="134"/>
    </font>
    <font>
      <b/>
      <sz val="9"/>
      <color indexed="8"/>
      <name val="华文仿宋"/>
      <charset val="134"/>
    </font>
    <font>
      <sz val="10"/>
      <name val="仿宋"/>
      <charset val="134"/>
    </font>
    <font>
      <sz val="10"/>
      <color indexed="10"/>
      <name val="仿宋"/>
      <charset val="134"/>
    </font>
    <font>
      <b/>
      <sz val="10"/>
      <name val="仿宋"/>
      <charset val="134"/>
    </font>
    <font>
      <b/>
      <sz val="12"/>
      <name val="宋体"/>
      <charset val="134"/>
    </font>
    <font>
      <sz val="9"/>
      <color indexed="10"/>
      <name val="宋体"/>
      <charset val="134"/>
    </font>
    <font>
      <b/>
      <sz val="9"/>
      <color indexed="10"/>
      <name val="宋体"/>
      <charset val="134"/>
    </font>
    <font>
      <sz val="8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0" fillId="42" borderId="20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34" borderId="17" applyNumberFormat="0" applyFon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3" borderId="16" applyNumberFormat="0" applyAlignment="0" applyProtection="0">
      <alignment vertical="center"/>
    </xf>
    <xf numFmtId="0" fontId="53" fillId="33" borderId="20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</cellStyleXfs>
  <cellXfs count="33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/>
    <xf numFmtId="0" fontId="8" fillId="3" borderId="1" xfId="0" applyFont="1" applyFill="1" applyBorder="1"/>
    <xf numFmtId="0" fontId="5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0" xfId="0" applyFont="1" applyFill="1"/>
    <xf numFmtId="0" fontId="5" fillId="4" borderId="0" xfId="0" applyFont="1" applyFill="1"/>
    <xf numFmtId="0" fontId="5" fillId="0" borderId="0" xfId="0" applyFont="1"/>
    <xf numFmtId="43" fontId="1" fillId="0" borderId="0" xfId="8" applyFont="1" applyAlignment="1"/>
    <xf numFmtId="43" fontId="9" fillId="0" borderId="0" xfId="8" applyFont="1" applyAlignment="1">
      <alignment horizontal="right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3" fontId="11" fillId="6" borderId="1" xfId="8" applyFont="1" applyFill="1" applyBorder="1" applyAlignment="1">
      <alignment horizontal="center" vertical="center" wrapText="1"/>
    </xf>
    <xf numFmtId="43" fontId="1" fillId="5" borderId="1" xfId="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3" fontId="9" fillId="6" borderId="2" xfId="8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3" fontId="9" fillId="6" borderId="1" xfId="8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9" fontId="13" fillId="4" borderId="3" xfId="0" applyNumberFormat="1" applyFont="1" applyFill="1" applyBorder="1" applyAlignment="1">
      <alignment horizontal="center" vertical="center" wrapText="1"/>
    </xf>
    <xf numFmtId="9" fontId="12" fillId="4" borderId="4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43" fontId="9" fillId="4" borderId="1" xfId="8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5" fillId="4" borderId="3" xfId="0" applyFont="1" applyFill="1" applyBorder="1" applyAlignment="1">
      <alignment horizontal="center" vertical="center" wrapText="1"/>
    </xf>
    <xf numFmtId="43" fontId="1" fillId="4" borderId="1" xfId="8" applyFont="1" applyFill="1" applyBorder="1" applyAlignment="1"/>
    <xf numFmtId="0" fontId="15" fillId="0" borderId="4" xfId="0" applyFont="1" applyBorder="1"/>
    <xf numFmtId="43" fontId="1" fillId="0" borderId="1" xfId="8" applyFont="1" applyBorder="1" applyAlignment="1"/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vertical="center" wrapText="1"/>
    </xf>
    <xf numFmtId="43" fontId="18" fillId="4" borderId="1" xfId="8" applyFont="1" applyFill="1" applyBorder="1" applyAlignment="1">
      <alignment horizontal="right"/>
    </xf>
    <xf numFmtId="0" fontId="5" fillId="4" borderId="1" xfId="0" applyFont="1" applyFill="1" applyBorder="1"/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43" fontId="18" fillId="6" borderId="1" xfId="8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1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NumberFormat="1" applyFont="1" applyFill="1" applyBorder="1" applyAlignment="1">
      <alignment vertical="center" wrapText="1"/>
    </xf>
    <xf numFmtId="43" fontId="18" fillId="8" borderId="1" xfId="8" applyFont="1" applyFill="1" applyBorder="1" applyAlignment="1">
      <alignment horizontal="right"/>
    </xf>
    <xf numFmtId="0" fontId="5" fillId="8" borderId="1" xfId="0" applyFont="1" applyFill="1" applyBorder="1"/>
    <xf numFmtId="9" fontId="1" fillId="0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43" fontId="1" fillId="7" borderId="1" xfId="8" applyFont="1" applyFill="1" applyBorder="1" applyAlignment="1">
      <alignment horizontal="right"/>
    </xf>
    <xf numFmtId="0" fontId="1" fillId="7" borderId="1" xfId="0" applyFont="1" applyFill="1" applyBorder="1"/>
    <xf numFmtId="0" fontId="7" fillId="0" borderId="0" xfId="0" applyFont="1"/>
    <xf numFmtId="0" fontId="5" fillId="0" borderId="0" xfId="0" applyFont="1" applyFill="1"/>
    <xf numFmtId="43" fontId="9" fillId="0" borderId="0" xfId="8" applyFont="1" applyAlignment="1">
      <alignment vertical="center"/>
    </xf>
    <xf numFmtId="43" fontId="1" fillId="0" borderId="0" xfId="8" applyFont="1" applyAlignment="1">
      <alignment vertical="center"/>
    </xf>
    <xf numFmtId="0" fontId="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3" fontId="9" fillId="9" borderId="1" xfId="8" applyFont="1" applyFill="1" applyBorder="1" applyAlignment="1">
      <alignment horizontal="center" vertical="center" wrapText="1"/>
    </xf>
    <xf numFmtId="43" fontId="1" fillId="9" borderId="1" xfId="8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3" fontId="9" fillId="11" borderId="1" xfId="8" applyFont="1" applyFill="1" applyBorder="1" applyAlignment="1">
      <alignment horizontal="right" vertical="center" wrapText="1"/>
    </xf>
    <xf numFmtId="43" fontId="1" fillId="0" borderId="1" xfId="8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9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NumberFormat="1" applyFont="1" applyFill="1" applyBorder="1" applyAlignment="1">
      <alignment vertical="center" wrapText="1"/>
    </xf>
    <xf numFmtId="43" fontId="18" fillId="10" borderId="1" xfId="8" applyFont="1" applyFill="1" applyBorder="1" applyAlignment="1">
      <alignment horizontal="right" vertical="center" wrapText="1"/>
    </xf>
    <xf numFmtId="43" fontId="5" fillId="10" borderId="1" xfId="8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9" fontId="5" fillId="0" borderId="1" xfId="0" applyNumberFormat="1" applyFont="1" applyFill="1" applyBorder="1" applyAlignment="1">
      <alignment horizontal="center"/>
    </xf>
    <xf numFmtId="43" fontId="18" fillId="11" borderId="1" xfId="8" applyFont="1" applyFill="1" applyBorder="1" applyAlignment="1">
      <alignment horizontal="right" vertical="center"/>
    </xf>
    <xf numFmtId="43" fontId="5" fillId="0" borderId="1" xfId="8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/>
    </xf>
    <xf numFmtId="43" fontId="5" fillId="3" borderId="1" xfId="8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43" fontId="5" fillId="0" borderId="1" xfId="8" applyFont="1" applyBorder="1" applyAlignment="1">
      <alignment horizontal="right" vertical="center"/>
    </xf>
    <xf numFmtId="43" fontId="9" fillId="11" borderId="1" xfId="8" applyFont="1" applyFill="1" applyBorder="1" applyAlignment="1">
      <alignment horizontal="right" vertical="center"/>
    </xf>
    <xf numFmtId="43" fontId="1" fillId="0" borderId="1" xfId="8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vertical="center" wrapText="1"/>
    </xf>
    <xf numFmtId="43" fontId="18" fillId="11" borderId="1" xfId="8" applyFont="1" applyFill="1" applyBorder="1" applyAlignment="1">
      <alignment horizontal="right" vertical="center" wrapText="1"/>
    </xf>
    <xf numFmtId="43" fontId="5" fillId="2" borderId="1" xfId="8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/>
    <xf numFmtId="43" fontId="5" fillId="12" borderId="1" xfId="8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43" fontId="23" fillId="0" borderId="1" xfId="8" applyFont="1" applyFill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3" fontId="5" fillId="0" borderId="1" xfId="8" applyFont="1" applyBorder="1" applyAlignment="1">
      <alignment horizontal="right"/>
    </xf>
    <xf numFmtId="0" fontId="5" fillId="0" borderId="1" xfId="0" applyFont="1" applyBorder="1" applyAlignment="1">
      <alignment wrapText="1"/>
    </xf>
    <xf numFmtId="43" fontId="1" fillId="0" borderId="1" xfId="8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12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Protection="1">
      <protection hidden="1"/>
    </xf>
    <xf numFmtId="0" fontId="24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Border="1" applyAlignment="1">
      <alignment horizontal="center"/>
    </xf>
    <xf numFmtId="43" fontId="23" fillId="0" borderId="1" xfId="8" applyNumberFormat="1" applyFont="1" applyBorder="1" applyAlignment="1"/>
    <xf numFmtId="43" fontId="1" fillId="0" borderId="1" xfId="8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3" fontId="23" fillId="0" borderId="1" xfId="0" applyNumberFormat="1" applyFont="1" applyBorder="1"/>
    <xf numFmtId="43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5" fillId="3" borderId="1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176" fontId="1" fillId="3" borderId="1" xfId="5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1" fillId="0" borderId="1" xfId="8" applyNumberFormat="1" applyFont="1" applyBorder="1" applyAlignment="1"/>
    <xf numFmtId="176" fontId="1" fillId="0" borderId="1" xfId="5" applyNumberFormat="1" applyFont="1" applyBorder="1" applyAlignment="1"/>
    <xf numFmtId="0" fontId="1" fillId="0" borderId="1" xfId="0" applyFont="1" applyBorder="1" applyProtection="1">
      <protection hidden="1"/>
    </xf>
    <xf numFmtId="0" fontId="0" fillId="0" borderId="0" xfId="0" applyAlignment="1">
      <alignment horizontal="center"/>
    </xf>
    <xf numFmtId="0" fontId="4" fillId="0" borderId="1" xfId="8" applyNumberFormat="1" applyFont="1" applyFill="1" applyBorder="1" applyAlignment="1" applyProtection="1">
      <alignment horizontal="center"/>
    </xf>
    <xf numFmtId="0" fontId="15" fillId="13" borderId="1" xfId="8" applyNumberFormat="1" applyFont="1" applyFill="1" applyBorder="1" applyAlignment="1" applyProtection="1">
      <alignment horizontal="center" vertical="center" wrapText="1"/>
    </xf>
    <xf numFmtId="0" fontId="15" fillId="13" borderId="1" xfId="0" applyNumberFormat="1" applyFont="1" applyFill="1" applyBorder="1" applyAlignment="1" applyProtection="1">
      <alignment horizontal="center" vertical="center" wrapText="1"/>
    </xf>
    <xf numFmtId="0" fontId="25" fillId="13" borderId="1" xfId="8" applyNumberFormat="1" applyFont="1" applyFill="1" applyBorder="1" applyAlignment="1" applyProtection="1">
      <alignment horizontal="center" vertical="center" wrapText="1"/>
    </xf>
    <xf numFmtId="0" fontId="26" fillId="13" borderId="1" xfId="0" applyNumberFormat="1" applyFont="1" applyFill="1" applyBorder="1" applyAlignment="1" applyProtection="1">
      <alignment horizontal="center" vertical="center" wrapText="1"/>
    </xf>
    <xf numFmtId="0" fontId="26" fillId="13" borderId="1" xfId="8" applyNumberFormat="1" applyFont="1" applyFill="1" applyBorder="1" applyAlignment="1" applyProtection="1">
      <alignment horizontal="center" vertical="center" wrapText="1"/>
    </xf>
    <xf numFmtId="0" fontId="27" fillId="13" borderId="1" xfId="8" applyNumberFormat="1" applyFont="1" applyFill="1" applyBorder="1" applyAlignment="1" applyProtection="1">
      <alignment horizontal="center" vertical="center" wrapText="1"/>
    </xf>
    <xf numFmtId="0" fontId="17" fillId="13" borderId="1" xfId="0" applyNumberFormat="1" applyFont="1" applyFill="1" applyBorder="1" applyAlignment="1" applyProtection="1">
      <alignment horizontal="center" vertical="center" shrinkToFit="1"/>
    </xf>
    <xf numFmtId="0" fontId="17" fillId="13" borderId="1" xfId="8" applyNumberFormat="1" applyFont="1" applyFill="1" applyBorder="1" applyAlignment="1" applyProtection="1">
      <alignment horizontal="center" vertical="center" wrapText="1"/>
    </xf>
    <xf numFmtId="0" fontId="28" fillId="13" borderId="1" xfId="8" applyNumberFormat="1" applyFont="1" applyFill="1" applyBorder="1" applyAlignment="1" applyProtection="1">
      <alignment horizontal="center" vertical="center" wrapText="1" shrinkToFit="1"/>
    </xf>
    <xf numFmtId="0" fontId="17" fillId="13" borderId="1" xfId="8" applyNumberFormat="1" applyFont="1" applyFill="1" applyBorder="1" applyAlignment="1" applyProtection="1">
      <alignment horizontal="center" vertical="center" wrapText="1" shrinkToFit="1"/>
    </xf>
    <xf numFmtId="0" fontId="17" fillId="13" borderId="1" xfId="0" applyNumberFormat="1" applyFont="1" applyFill="1" applyBorder="1" applyAlignment="1" applyProtection="1">
      <alignment horizontal="center" vertical="center" wrapText="1" shrinkToFit="1"/>
    </xf>
    <xf numFmtId="0" fontId="15" fillId="14" borderId="1" xfId="0" applyNumberFormat="1" applyFont="1" applyFill="1" applyBorder="1" applyAlignment="1" applyProtection="1">
      <alignment horizontal="center" vertical="center" shrinkToFit="1"/>
    </xf>
    <xf numFmtId="0" fontId="29" fillId="14" borderId="1" xfId="0" applyNumberFormat="1" applyFont="1" applyFill="1" applyBorder="1" applyAlignment="1" applyProtection="1">
      <alignment horizontal="left" vertical="center" shrinkToFit="1"/>
    </xf>
    <xf numFmtId="0" fontId="17" fillId="14" borderId="1" xfId="0" applyNumberFormat="1" applyFont="1" applyFill="1" applyBorder="1" applyAlignment="1" applyProtection="1">
      <alignment horizontal="center" vertical="center" shrinkToFit="1"/>
    </xf>
    <xf numFmtId="43" fontId="17" fillId="14" borderId="1" xfId="8" applyFont="1" applyFill="1" applyBorder="1" applyAlignment="1" applyProtection="1">
      <alignment horizontal="center" vertical="center"/>
    </xf>
    <xf numFmtId="0" fontId="17" fillId="14" borderId="1" xfId="8" applyNumberFormat="1" applyFont="1" applyFill="1" applyBorder="1" applyAlignment="1" applyProtection="1">
      <alignment horizontal="center" vertical="center" wrapText="1"/>
    </xf>
    <xf numFmtId="0" fontId="17" fillId="14" borderId="1" xfId="8" applyNumberFormat="1" applyFont="1" applyFill="1" applyBorder="1" applyAlignment="1" applyProtection="1">
      <alignment horizontal="center" vertical="center"/>
    </xf>
    <xf numFmtId="0" fontId="15" fillId="15" borderId="1" xfId="0" applyNumberFormat="1" applyFont="1" applyFill="1" applyBorder="1" applyAlignment="1" applyProtection="1">
      <alignment horizontal="center" vertical="center" shrinkToFit="1"/>
    </xf>
    <xf numFmtId="0" fontId="15" fillId="15" borderId="1" xfId="0" applyNumberFormat="1" applyFont="1" applyFill="1" applyBorder="1" applyAlignment="1" applyProtection="1">
      <alignment horizontal="left" vertical="center" wrapText="1" shrinkToFit="1"/>
    </xf>
    <xf numFmtId="9" fontId="17" fillId="15" borderId="1" xfId="0" applyNumberFormat="1" applyFont="1" applyFill="1" applyBorder="1" applyAlignment="1" applyProtection="1">
      <alignment horizontal="center" vertical="center" shrinkToFit="1"/>
    </xf>
    <xf numFmtId="43" fontId="17" fillId="15" borderId="1" xfId="8" applyFont="1" applyFill="1" applyBorder="1" applyAlignment="1" applyProtection="1">
      <alignment horizontal="center" vertical="center"/>
    </xf>
    <xf numFmtId="0" fontId="17" fillId="15" borderId="1" xfId="8" applyNumberFormat="1" applyFont="1" applyFill="1" applyBorder="1" applyAlignment="1" applyProtection="1">
      <alignment horizontal="center" vertical="center" wrapText="1"/>
    </xf>
    <xf numFmtId="0" fontId="29" fillId="15" borderId="1" xfId="8" applyNumberFormat="1" applyFont="1" applyFill="1" applyBorder="1" applyAlignment="1" applyProtection="1">
      <alignment horizontal="center" vertical="center"/>
    </xf>
    <xf numFmtId="0" fontId="17" fillId="15" borderId="1" xfId="8" applyNumberFormat="1" applyFont="1" applyFill="1" applyBorder="1" applyAlignment="1" applyProtection="1">
      <alignment horizontal="center" vertical="center"/>
    </xf>
    <xf numFmtId="0" fontId="29" fillId="15" borderId="1" xfId="0" applyNumberFormat="1" applyFont="1" applyFill="1" applyBorder="1" applyAlignment="1" applyProtection="1">
      <alignment horizontal="left" vertical="center" shrinkToFit="1"/>
    </xf>
    <xf numFmtId="0" fontId="29" fillId="15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left" vertical="center" shrinkToFit="1"/>
    </xf>
    <xf numFmtId="9" fontId="15" fillId="0" borderId="1" xfId="0" applyNumberFormat="1" applyFont="1" applyFill="1" applyBorder="1" applyAlignment="1" applyProtection="1">
      <alignment horizontal="center" vertical="center" shrinkToFit="1"/>
    </xf>
    <xf numFmtId="43" fontId="26" fillId="0" borderId="1" xfId="8" applyFont="1" applyFill="1" applyBorder="1" applyAlignment="1" applyProtection="1">
      <alignment horizontal="right" vertical="center"/>
    </xf>
    <xf numFmtId="0" fontId="15" fillId="0" borderId="1" xfId="8" applyNumberFormat="1" applyFont="1" applyFill="1" applyBorder="1" applyAlignment="1" applyProtection="1">
      <alignment horizontal="left" vertical="center" wrapText="1"/>
    </xf>
    <xf numFmtId="0" fontId="17" fillId="0" borderId="1" xfId="8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3" xfId="8" applyNumberFormat="1" applyFont="1" applyFill="1" applyBorder="1" applyAlignment="1" applyProtection="1">
      <alignment horizontal="left" vertical="center" wrapText="1"/>
    </xf>
    <xf numFmtId="0" fontId="15" fillId="0" borderId="4" xfId="8" applyNumberFormat="1" applyFont="1" applyFill="1" applyBorder="1" applyAlignment="1" applyProtection="1">
      <alignment horizontal="left" vertical="center" wrapText="1"/>
    </xf>
    <xf numFmtId="9" fontId="15" fillId="0" borderId="1" xfId="0" applyNumberFormat="1" applyFont="1" applyFill="1" applyBorder="1" applyAlignment="1" applyProtection="1">
      <alignment horizontal="center" vertical="center" wrapText="1" shrinkToFit="1"/>
    </xf>
    <xf numFmtId="0" fontId="30" fillId="0" borderId="1" xfId="0" applyNumberFormat="1" applyFont="1" applyFill="1" applyBorder="1" applyAlignment="1" applyProtection="1">
      <alignment horizontal="left" vertical="center" shrinkToFit="1"/>
    </xf>
    <xf numFmtId="0" fontId="17" fillId="0" borderId="3" xfId="8" applyNumberFormat="1" applyFont="1" applyFill="1" applyBorder="1" applyAlignment="1" applyProtection="1">
      <alignment horizontal="center" vertical="center" wrapText="1"/>
    </xf>
    <xf numFmtId="0" fontId="17" fillId="0" borderId="4" xfId="8" applyNumberFormat="1" applyFont="1" applyFill="1" applyBorder="1" applyAlignment="1" applyProtection="1">
      <alignment horizontal="center" vertical="center" wrapText="1"/>
    </xf>
    <xf numFmtId="0" fontId="17" fillId="16" borderId="1" xfId="8" applyNumberFormat="1" applyFont="1" applyFill="1" applyBorder="1" applyAlignment="1" applyProtection="1">
      <alignment horizontal="center" vertical="center" wrapText="1"/>
    </xf>
    <xf numFmtId="9" fontId="15" fillId="16" borderId="1" xfId="0" applyNumberFormat="1" applyFont="1" applyFill="1" applyBorder="1" applyAlignment="1" applyProtection="1">
      <alignment horizontal="center" vertical="center" wrapText="1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29" fillId="0" borderId="1" xfId="8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1" xfId="8" applyNumberFormat="1" applyFont="1" applyFill="1" applyBorder="1" applyAlignment="1" applyProtection="1">
      <alignment horizontal="center" vertical="center" wrapText="1"/>
    </xf>
    <xf numFmtId="0" fontId="30" fillId="0" borderId="3" xfId="8" applyNumberFormat="1" applyFont="1" applyFill="1" applyBorder="1" applyAlignment="1" applyProtection="1">
      <alignment horizontal="left" vertical="center" wrapText="1"/>
    </xf>
    <xf numFmtId="0" fontId="30" fillId="0" borderId="4" xfId="8" applyNumberFormat="1" applyFont="1" applyFill="1" applyBorder="1" applyAlignment="1" applyProtection="1">
      <alignment horizontal="left" vertical="center" wrapText="1"/>
    </xf>
    <xf numFmtId="9" fontId="16" fillId="16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3" xfId="8" applyNumberFormat="1" applyFont="1" applyFill="1" applyBorder="1" applyAlignment="1" applyProtection="1">
      <alignment horizontal="left" vertical="center" wrapText="1"/>
    </xf>
    <xf numFmtId="0" fontId="17" fillId="0" borderId="4" xfId="8" applyNumberFormat="1" applyFont="1" applyFill="1" applyBorder="1" applyAlignment="1" applyProtection="1">
      <alignment horizontal="left" vertical="center" wrapText="1"/>
    </xf>
    <xf numFmtId="0" fontId="30" fillId="0" borderId="1" xfId="0" applyNumberFormat="1" applyFont="1" applyFill="1" applyBorder="1" applyAlignment="1" applyProtection="1">
      <alignment vertical="center"/>
    </xf>
    <xf numFmtId="0" fontId="17" fillId="0" borderId="1" xfId="8" applyNumberFormat="1" applyFont="1" applyFill="1" applyBorder="1" applyAlignment="1" applyProtection="1">
      <alignment horizontal="center" vertical="center" wrapText="1"/>
    </xf>
    <xf numFmtId="9" fontId="15" fillId="17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3" xfId="8" applyNumberFormat="1" applyFont="1" applyFill="1" applyBorder="1" applyAlignment="1" applyProtection="1">
      <alignment horizontal="center" vertical="center" wrapText="1"/>
    </xf>
    <xf numFmtId="0" fontId="15" fillId="0" borderId="4" xfId="8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shrinkToFit="1"/>
    </xf>
    <xf numFmtId="0" fontId="25" fillId="17" borderId="1" xfId="0" applyNumberFormat="1" applyFont="1" applyFill="1" applyBorder="1" applyAlignment="1" applyProtection="1">
      <alignment vertical="center" shrinkToFit="1"/>
    </xf>
    <xf numFmtId="0" fontId="15" fillId="17" borderId="1" xfId="0" applyNumberFormat="1" applyFont="1" applyFill="1" applyBorder="1" applyAlignment="1" applyProtection="1">
      <alignment horizontal="center" vertical="center" shrinkToFit="1"/>
    </xf>
    <xf numFmtId="43" fontId="26" fillId="17" borderId="1" xfId="8" applyFont="1" applyFill="1" applyBorder="1" applyAlignment="1" applyProtection="1">
      <alignment horizontal="right" vertical="center"/>
    </xf>
    <xf numFmtId="0" fontId="15" fillId="17" borderId="3" xfId="8" applyNumberFormat="1" applyFont="1" applyFill="1" applyBorder="1" applyAlignment="1" applyProtection="1">
      <alignment horizontal="left" vertical="center" wrapText="1"/>
    </xf>
    <xf numFmtId="0" fontId="15" fillId="17" borderId="4" xfId="8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center" vertical="center" shrinkToFit="1"/>
    </xf>
    <xf numFmtId="10" fontId="15" fillId="17" borderId="1" xfId="11" applyNumberFormat="1" applyFont="1" applyFill="1" applyBorder="1" applyAlignment="1" applyProtection="1">
      <alignment horizontal="right" vertical="center"/>
    </xf>
    <xf numFmtId="43" fontId="15" fillId="17" borderId="1" xfId="11" applyNumberFormat="1" applyFont="1" applyFill="1" applyBorder="1" applyAlignment="1" applyProtection="1">
      <alignment horizontal="right" vertical="center"/>
    </xf>
    <xf numFmtId="0" fontId="15" fillId="0" borderId="2" xfId="0" applyNumberFormat="1" applyFont="1" applyFill="1" applyBorder="1" applyAlignment="1" applyProtection="1">
      <alignment horizontal="center" vertical="center" shrinkToFit="1"/>
    </xf>
    <xf numFmtId="0" fontId="29" fillId="0" borderId="3" xfId="0" applyNumberFormat="1" applyFont="1" applyFill="1" applyBorder="1" applyAlignment="1" applyProtection="1">
      <alignment horizontal="center" vertical="center" wrapText="1" shrinkToFit="1"/>
    </xf>
    <xf numFmtId="0" fontId="30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vertical="center" shrinkToFit="1"/>
    </xf>
    <xf numFmtId="176" fontId="26" fillId="0" borderId="1" xfId="5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horizontal="center" vertical="center" wrapText="1" shrinkToFit="1"/>
    </xf>
    <xf numFmtId="0" fontId="31" fillId="0" borderId="1" xfId="0" applyNumberFormat="1" applyFont="1" applyFill="1" applyBorder="1" applyAlignment="1" applyProtection="1">
      <alignment vertical="center" shrinkToFit="1"/>
    </xf>
    <xf numFmtId="10" fontId="15" fillId="0" borderId="1" xfId="11" applyNumberFormat="1" applyFont="1" applyFill="1" applyBorder="1" applyAlignment="1" applyProtection="1">
      <alignment horizontal="right" vertical="center"/>
    </xf>
    <xf numFmtId="0" fontId="29" fillId="16" borderId="3" xfId="0" applyNumberFormat="1" applyFont="1" applyFill="1" applyBorder="1" applyAlignment="1" applyProtection="1">
      <alignment horizontal="center" vertical="center" wrapText="1" shrinkToFit="1"/>
    </xf>
    <xf numFmtId="0" fontId="29" fillId="18" borderId="3" xfId="0" applyNumberFormat="1" applyFont="1" applyFill="1" applyBorder="1" applyAlignment="1" applyProtection="1">
      <alignment horizontal="left" vertical="center" shrinkToFit="1"/>
    </xf>
    <xf numFmtId="0" fontId="29" fillId="18" borderId="7" xfId="0" applyNumberFormat="1" applyFont="1" applyFill="1" applyBorder="1" applyAlignment="1" applyProtection="1">
      <alignment horizontal="left" vertical="center" shrinkToFit="1"/>
    </xf>
    <xf numFmtId="0" fontId="29" fillId="18" borderId="4" xfId="0" applyNumberFormat="1" applyFont="1" applyFill="1" applyBorder="1" applyAlignment="1" applyProtection="1">
      <alignment horizontal="left" vertical="center" shrinkToFit="1"/>
    </xf>
    <xf numFmtId="0" fontId="15" fillId="18" borderId="1" xfId="0" applyNumberFormat="1" applyFont="1" applyFill="1" applyBorder="1" applyAlignment="1" applyProtection="1">
      <alignment horizontal="center" vertical="center"/>
    </xf>
    <xf numFmtId="0" fontId="30" fillId="18" borderId="3" xfId="0" applyNumberFormat="1" applyFont="1" applyFill="1" applyBorder="1" applyAlignment="1" applyProtection="1">
      <alignment horizontal="center" vertical="center" wrapText="1"/>
    </xf>
    <xf numFmtId="0" fontId="30" fillId="18" borderId="4" xfId="0" applyNumberFormat="1" applyFont="1" applyFill="1" applyBorder="1" applyAlignment="1" applyProtection="1">
      <alignment horizontal="center" vertical="center" wrapText="1"/>
    </xf>
    <xf numFmtId="0" fontId="15" fillId="18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10" fontId="15" fillId="0" borderId="1" xfId="8" applyNumberFormat="1" applyFont="1" applyFill="1" applyBorder="1" applyAlignment="1" applyProtection="1">
      <alignment horizontal="center" vertical="center" shrinkToFit="1"/>
    </xf>
    <xf numFmtId="43" fontId="15" fillId="0" borderId="1" xfId="8" applyFont="1" applyFill="1" applyBorder="1" applyAlignment="1" applyProtection="1">
      <alignment horizontal="center" vertical="center" shrinkToFit="1"/>
    </xf>
    <xf numFmtId="43" fontId="27" fillId="0" borderId="3" xfId="8" applyFont="1" applyFill="1" applyBorder="1" applyAlignment="1" applyProtection="1">
      <alignment horizontal="center" vertical="center" wrapText="1"/>
    </xf>
    <xf numFmtId="43" fontId="26" fillId="0" borderId="4" xfId="8" applyFont="1" applyFill="1" applyBorder="1" applyAlignment="1" applyProtection="1">
      <alignment horizontal="center" vertical="center" wrapText="1"/>
    </xf>
    <xf numFmtId="0" fontId="25" fillId="0" borderId="1" xfId="8" applyNumberFormat="1" applyFont="1" applyFill="1" applyBorder="1" applyAlignment="1" applyProtection="1">
      <alignment horizontal="center" vertical="center" wrapText="1"/>
    </xf>
    <xf numFmtId="43" fontId="26" fillId="0" borderId="3" xfId="8" applyFont="1" applyFill="1" applyBorder="1" applyAlignment="1" applyProtection="1">
      <alignment horizontal="center" vertical="center" wrapText="1"/>
    </xf>
    <xf numFmtId="0" fontId="26" fillId="0" borderId="1" xfId="8" applyNumberFormat="1" applyFont="1" applyFill="1" applyBorder="1" applyAlignment="1" applyProtection="1">
      <alignment horizontal="center" vertical="center" wrapText="1"/>
    </xf>
    <xf numFmtId="0" fontId="17" fillId="19" borderId="3" xfId="0" applyNumberFormat="1" applyFont="1" applyFill="1" applyBorder="1" applyAlignment="1" applyProtection="1">
      <alignment horizontal="center" vertical="center" shrinkToFit="1"/>
    </xf>
    <xf numFmtId="0" fontId="17" fillId="19" borderId="4" xfId="0" applyNumberFormat="1" applyFont="1" applyFill="1" applyBorder="1" applyAlignment="1" applyProtection="1">
      <alignment horizontal="center" vertical="center" shrinkToFit="1"/>
    </xf>
    <xf numFmtId="43" fontId="17" fillId="19" borderId="1" xfId="8" applyFont="1" applyFill="1" applyBorder="1" applyAlignment="1" applyProtection="1">
      <alignment horizontal="center" vertical="center" shrinkToFit="1"/>
    </xf>
    <xf numFmtId="43" fontId="17" fillId="19" borderId="3" xfId="8" applyNumberFormat="1" applyFont="1" applyFill="1" applyBorder="1" applyAlignment="1" applyProtection="1">
      <alignment horizontal="center" vertical="center"/>
    </xf>
    <xf numFmtId="43" fontId="17" fillId="19" borderId="7" xfId="8" applyNumberFormat="1" applyFont="1" applyFill="1" applyBorder="1" applyAlignment="1" applyProtection="1">
      <alignment horizontal="center" vertical="center"/>
    </xf>
    <xf numFmtId="43" fontId="17" fillId="19" borderId="4" xfId="8" applyNumberFormat="1" applyFont="1" applyFill="1" applyBorder="1" applyAlignment="1" applyProtection="1">
      <alignment horizontal="center" vertical="center"/>
    </xf>
    <xf numFmtId="0" fontId="17" fillId="18" borderId="1" xfId="0" applyNumberFormat="1" applyFont="1" applyFill="1" applyBorder="1" applyAlignment="1" applyProtection="1">
      <alignment horizontal="center" vertical="center" shrinkToFit="1"/>
    </xf>
    <xf numFmtId="0" fontId="29" fillId="18" borderId="1" xfId="8" applyNumberFormat="1" applyFont="1" applyFill="1" applyBorder="1" applyAlignment="1" applyProtection="1">
      <alignment horizontal="center" vertical="center"/>
    </xf>
    <xf numFmtId="0" fontId="17" fillId="18" borderId="3" xfId="8" applyNumberFormat="1" applyFont="1" applyFill="1" applyBorder="1" applyAlignment="1" applyProtection="1">
      <alignment horizontal="center" vertical="center" wrapText="1"/>
    </xf>
    <xf numFmtId="0" fontId="17" fillId="18" borderId="4" xfId="8" applyNumberFormat="1" applyFont="1" applyFill="1" applyBorder="1" applyAlignment="1" applyProtection="1">
      <alignment horizontal="center" vertical="center" wrapText="1"/>
    </xf>
    <xf numFmtId="0" fontId="17" fillId="18" borderId="1" xfId="8" applyNumberFormat="1" applyFont="1" applyFill="1" applyBorder="1" applyAlignment="1" applyProtection="1">
      <alignment horizontal="center" vertical="center" wrapText="1" shrinkToFit="1"/>
    </xf>
    <xf numFmtId="0" fontId="15" fillId="0" borderId="1" xfId="8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>
      <alignment wrapText="1" shrinkToFit="1"/>
    </xf>
    <xf numFmtId="9" fontId="15" fillId="0" borderId="1" xfId="11" applyFont="1" applyFill="1" applyBorder="1" applyAlignment="1" applyProtection="1">
      <alignment horizontal="right" vertical="center" shrinkToFit="1"/>
    </xf>
    <xf numFmtId="177" fontId="15" fillId="0" borderId="1" xfId="8" applyNumberFormat="1" applyFont="1" applyFill="1" applyBorder="1" applyAlignment="1" applyProtection="1">
      <alignment horizontal="center" vertical="center" shrinkToFit="1"/>
    </xf>
    <xf numFmtId="0" fontId="15" fillId="0" borderId="1" xfId="8" applyNumberFormat="1" applyFont="1" applyFill="1" applyBorder="1" applyAlignment="1" applyProtection="1">
      <alignment horizontal="center" vertical="center" wrapText="1" shrinkToFit="1"/>
    </xf>
    <xf numFmtId="0" fontId="17" fillId="20" borderId="3" xfId="0" applyNumberFormat="1" applyFont="1" applyFill="1" applyBorder="1" applyAlignment="1" applyProtection="1">
      <alignment horizontal="center" vertical="center" shrinkToFit="1"/>
    </xf>
    <xf numFmtId="0" fontId="17" fillId="20" borderId="7" xfId="0" applyNumberFormat="1" applyFont="1" applyFill="1" applyBorder="1" applyAlignment="1" applyProtection="1">
      <alignment horizontal="center" vertical="center" shrinkToFit="1"/>
    </xf>
    <xf numFmtId="0" fontId="17" fillId="20" borderId="4" xfId="0" applyNumberFormat="1" applyFont="1" applyFill="1" applyBorder="1" applyAlignment="1" applyProtection="1">
      <alignment horizontal="center" vertical="center" shrinkToFit="1"/>
    </xf>
    <xf numFmtId="0" fontId="15" fillId="0" borderId="1" xfId="8" applyNumberFormat="1" applyFont="1" applyFill="1" applyBorder="1" applyAlignment="1" applyProtection="1">
      <alignment horizontal="center" vertical="center"/>
    </xf>
    <xf numFmtId="0" fontId="32" fillId="0" borderId="1" xfId="8" applyNumberFormat="1" applyFont="1" applyFill="1" applyBorder="1" applyAlignment="1" applyProtection="1">
      <alignment horizontal="center" vertical="center" wrapText="1" shrinkToFit="1"/>
    </xf>
    <xf numFmtId="0" fontId="29" fillId="0" borderId="8" xfId="8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 wrapText="1" shrinkToFit="1"/>
    </xf>
    <xf numFmtId="43" fontId="15" fillId="0" borderId="1" xfId="8" applyFont="1" applyFill="1" applyBorder="1" applyAlignment="1" applyProtection="1">
      <alignment horizontal="right" vertical="center" wrapText="1" shrinkToFit="1"/>
    </xf>
    <xf numFmtId="0" fontId="29" fillId="0" borderId="10" xfId="8" applyNumberFormat="1" applyFont="1" applyFill="1" applyBorder="1" applyAlignment="1" applyProtection="1">
      <alignment horizontal="center" vertical="center"/>
    </xf>
    <xf numFmtId="0" fontId="17" fillId="0" borderId="11" xfId="0" applyNumberFormat="1" applyFont="1" applyFill="1" applyBorder="1" applyAlignment="1" applyProtection="1">
      <alignment horizontal="center" vertical="center" wrapText="1" shrinkToFit="1"/>
    </xf>
    <xf numFmtId="43" fontId="4" fillId="0" borderId="1" xfId="8" applyFont="1" applyFill="1" applyBorder="1" applyAlignment="1" applyProtection="1">
      <alignment horizontal="center"/>
    </xf>
    <xf numFmtId="43" fontId="15" fillId="13" borderId="1" xfId="8" applyFont="1" applyFill="1" applyBorder="1" applyAlignment="1" applyProtection="1">
      <alignment horizontal="center" vertical="center" wrapText="1"/>
    </xf>
    <xf numFmtId="43" fontId="15" fillId="13" borderId="3" xfId="8" applyFont="1" applyFill="1" applyBorder="1" applyAlignment="1" applyProtection="1">
      <alignment horizontal="center" vertical="center" wrapText="1"/>
    </xf>
    <xf numFmtId="0" fontId="15" fillId="13" borderId="4" xfId="8" applyNumberFormat="1" applyFont="1" applyFill="1" applyBorder="1" applyAlignment="1" applyProtection="1">
      <alignment horizontal="center" vertical="center" wrapText="1"/>
    </xf>
    <xf numFmtId="0" fontId="30" fillId="13" borderId="1" xfId="0" applyNumberFormat="1" applyFont="1" applyFill="1" applyBorder="1" applyAlignment="1" applyProtection="1">
      <alignment horizontal="center" vertical="center" wrapText="1"/>
    </xf>
    <xf numFmtId="0" fontId="33" fillId="13" borderId="1" xfId="0" applyNumberFormat="1" applyFont="1" applyFill="1" applyBorder="1" applyAlignment="1" applyProtection="1">
      <alignment horizontal="center" vertical="center" wrapText="1"/>
    </xf>
    <xf numFmtId="43" fontId="30" fillId="13" borderId="1" xfId="8" applyFont="1" applyFill="1" applyBorder="1" applyAlignment="1" applyProtection="1">
      <alignment horizontal="center" vertical="center" wrapText="1"/>
    </xf>
    <xf numFmtId="0" fontId="33" fillId="13" borderId="1" xfId="8" applyNumberFormat="1" applyFont="1" applyFill="1" applyBorder="1" applyAlignment="1" applyProtection="1">
      <alignment horizontal="center" vertical="center" wrapText="1"/>
    </xf>
    <xf numFmtId="43" fontId="17" fillId="13" borderId="1" xfId="8" applyFont="1" applyFill="1" applyBorder="1" applyAlignment="1" applyProtection="1">
      <alignment horizontal="center" vertical="center" wrapText="1"/>
    </xf>
    <xf numFmtId="43" fontId="17" fillId="14" borderId="1" xfId="8" applyFont="1" applyFill="1" applyBorder="1" applyAlignment="1" applyProtection="1">
      <alignment horizontal="right" vertical="center"/>
    </xf>
    <xf numFmtId="43" fontId="17" fillId="15" borderId="1" xfId="8" applyFont="1" applyFill="1" applyBorder="1" applyAlignment="1" applyProtection="1">
      <alignment horizontal="right" vertical="center" wrapText="1"/>
    </xf>
    <xf numFmtId="176" fontId="15" fillId="15" borderId="1" xfId="5" applyNumberFormat="1" applyFont="1" applyFill="1" applyBorder="1" applyAlignment="1" applyProtection="1">
      <alignment horizontal="left" vertical="center" wrapText="1"/>
    </xf>
    <xf numFmtId="0" fontId="17" fillId="15" borderId="1" xfId="0" applyNumberFormat="1" applyFont="1" applyFill="1" applyBorder="1" applyAlignment="1" applyProtection="1">
      <alignment horizontal="center" vertical="center" wrapText="1" shrinkToFit="1"/>
    </xf>
    <xf numFmtId="43" fontId="17" fillId="15" borderId="1" xfId="8" applyFont="1" applyFill="1" applyBorder="1" applyAlignment="1" applyProtection="1">
      <alignment horizontal="right" vertical="center"/>
    </xf>
    <xf numFmtId="0" fontId="15" fillId="15" borderId="0" xfId="0" applyNumberFormat="1" applyFont="1" applyFill="1" applyAlignment="1" applyProtection="1">
      <alignment horizontal="center" vertical="center"/>
    </xf>
    <xf numFmtId="43" fontId="17" fillId="0" borderId="1" xfId="8" applyFont="1" applyFill="1" applyBorder="1" applyAlignment="1" applyProtection="1">
      <alignment horizontal="right" vertical="center"/>
    </xf>
    <xf numFmtId="0" fontId="16" fillId="0" borderId="5" xfId="8" applyNumberFormat="1" applyFont="1" applyFill="1" applyBorder="1" applyAlignment="1" applyProtection="1">
      <alignment horizontal="center" vertical="center" wrapText="1"/>
    </xf>
    <xf numFmtId="0" fontId="15" fillId="0" borderId="6" xfId="8" applyNumberFormat="1" applyFont="1" applyFill="1" applyBorder="1" applyAlignment="1" applyProtection="1">
      <alignment horizontal="center" vertical="center" wrapText="1"/>
    </xf>
    <xf numFmtId="0" fontId="15" fillId="16" borderId="1" xfId="0" applyNumberFormat="1" applyFont="1" applyFill="1" applyBorder="1" applyAlignment="1" applyProtection="1">
      <alignment horizontal="center" vertical="center" wrapText="1" shrinkToFit="1"/>
    </xf>
    <xf numFmtId="43" fontId="15" fillId="16" borderId="1" xfId="8" applyFont="1" applyFill="1" applyBorder="1" applyAlignment="1" applyProtection="1">
      <alignment horizontal="right" vertical="center"/>
    </xf>
    <xf numFmtId="0" fontId="15" fillId="0" borderId="2" xfId="8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 shrinkToFit="1"/>
    </xf>
    <xf numFmtId="43" fontId="15" fillId="0" borderId="1" xfId="8" applyFont="1" applyFill="1" applyBorder="1" applyAlignment="1" applyProtection="1">
      <alignment horizontal="right" vertical="center"/>
    </xf>
    <xf numFmtId="0" fontId="25" fillId="0" borderId="1" xfId="0" applyNumberFormat="1" applyFont="1" applyFill="1" applyBorder="1" applyAlignment="1" applyProtection="1">
      <alignment horizontal="left" vertical="center" wrapText="1" shrinkToFit="1"/>
    </xf>
    <xf numFmtId="9" fontId="15" fillId="0" borderId="1" xfId="0" applyNumberFormat="1" applyFont="1" applyFill="1" applyBorder="1" applyAlignment="1" applyProtection="1">
      <alignment horizontal="left" vertical="center" wrapText="1" shrinkToFit="1"/>
    </xf>
    <xf numFmtId="0" fontId="16" fillId="0" borderId="1" xfId="8" applyNumberFormat="1" applyFont="1" applyFill="1" applyBorder="1" applyAlignment="1" applyProtection="1">
      <alignment horizontal="left" vertical="center" wrapText="1"/>
    </xf>
    <xf numFmtId="9" fontId="15" fillId="16" borderId="1" xfId="0" applyNumberFormat="1" applyFont="1" applyFill="1" applyBorder="1" applyAlignment="1" applyProtection="1">
      <alignment horizontal="left" vertical="center" wrapText="1" shrinkToFit="1"/>
    </xf>
    <xf numFmtId="0" fontId="30" fillId="0" borderId="5" xfId="8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shrinkToFit="1"/>
    </xf>
    <xf numFmtId="0" fontId="15" fillId="17" borderId="1" xfId="0" applyNumberFormat="1" applyFont="1" applyFill="1" applyBorder="1" applyAlignment="1" applyProtection="1">
      <alignment horizontal="left" vertical="center" wrapText="1" shrinkToFit="1"/>
    </xf>
    <xf numFmtId="43" fontId="15" fillId="17" borderId="1" xfId="8" applyFont="1" applyFill="1" applyBorder="1" applyAlignment="1" applyProtection="1">
      <alignment horizontal="right" vertical="center"/>
    </xf>
    <xf numFmtId="0" fontId="15" fillId="0" borderId="1" xfId="0" applyNumberFormat="1" applyFont="1" applyFill="1" applyBorder="1" applyAlignment="1" applyProtection="1">
      <alignment vertical="center" wrapText="1" shrinkToFit="1"/>
    </xf>
    <xf numFmtId="0" fontId="30" fillId="0" borderId="1" xfId="8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 shrinkToFit="1"/>
    </xf>
    <xf numFmtId="0" fontId="15" fillId="0" borderId="1" xfId="8" applyNumberFormat="1" applyFont="1" applyFill="1" applyBorder="1" applyAlignment="1" applyProtection="1">
      <alignment vertical="center" wrapText="1"/>
    </xf>
    <xf numFmtId="9" fontId="15" fillId="0" borderId="1" xfId="11" applyFont="1" applyFill="1" applyBorder="1" applyAlignment="1" applyProtection="1">
      <alignment horizontal="left" vertical="center" wrapText="1" shrinkToFit="1"/>
    </xf>
    <xf numFmtId="0" fontId="30" fillId="0" borderId="1" xfId="8" applyNumberFormat="1" applyFont="1" applyFill="1" applyBorder="1" applyAlignment="1" applyProtection="1">
      <alignment vertical="center" wrapText="1"/>
    </xf>
    <xf numFmtId="0" fontId="29" fillId="16" borderId="4" xfId="0" applyNumberFormat="1" applyFont="1" applyFill="1" applyBorder="1" applyAlignment="1" applyProtection="1">
      <alignment horizontal="center" vertical="center" wrapText="1" shrinkToFit="1"/>
    </xf>
    <xf numFmtId="43" fontId="15" fillId="16" borderId="1" xfId="8" applyNumberFormat="1" applyFont="1" applyFill="1" applyBorder="1" applyAlignment="1" applyProtection="1">
      <alignment horizontal="right" vertical="center"/>
    </xf>
    <xf numFmtId="0" fontId="30" fillId="16" borderId="1" xfId="8" applyNumberFormat="1" applyFont="1" applyFill="1" applyBorder="1" applyAlignment="1" applyProtection="1">
      <alignment horizontal="left" vertical="center" wrapText="1"/>
    </xf>
    <xf numFmtId="43" fontId="15" fillId="0" borderId="1" xfId="8" applyFont="1" applyFill="1" applyBorder="1" applyAlignment="1" applyProtection="1">
      <alignment horizontal="right"/>
    </xf>
    <xf numFmtId="43" fontId="15" fillId="0" borderId="1" xfId="8" applyFont="1" applyFill="1" applyBorder="1" applyAlignment="1" applyProtection="1">
      <alignment horizontal="right" wrapText="1"/>
    </xf>
    <xf numFmtId="43" fontId="15" fillId="0" borderId="9" xfId="8" applyFont="1" applyFill="1" applyBorder="1" applyAlignment="1" applyProtection="1">
      <alignment horizontal="right" vertical="center"/>
    </xf>
    <xf numFmtId="0" fontId="15" fillId="0" borderId="12" xfId="8" applyNumberFormat="1" applyFont="1" applyFill="1" applyBorder="1" applyAlignment="1" applyProtection="1">
      <alignment horizontal="left" vertical="center" wrapText="1"/>
    </xf>
    <xf numFmtId="43" fontId="15" fillId="0" borderId="11" xfId="8" applyFont="1" applyFill="1" applyBorder="1" applyAlignment="1" applyProtection="1">
      <alignment horizontal="right" vertical="center"/>
    </xf>
    <xf numFmtId="0" fontId="15" fillId="0" borderId="13" xfId="8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16" workbookViewId="0">
      <selection activeCell="D28" sqref="D28"/>
    </sheetView>
  </sheetViews>
  <sheetFormatPr defaultColWidth="9" defaultRowHeight="13.5"/>
  <cols>
    <col min="1" max="1" width="12.2166666666667" style="168" customWidth="1"/>
    <col min="2" max="2" width="21" style="168" customWidth="1"/>
    <col min="3" max="3" width="8.775" style="168" customWidth="1"/>
    <col min="4" max="4" width="14.8833333333333" style="168" customWidth="1"/>
    <col min="5" max="5" width="15.3333333333333" style="168" customWidth="1"/>
    <col min="6" max="6" width="26.1083333333333" style="168" customWidth="1"/>
    <col min="7" max="7" width="10.6666666666667" style="168" customWidth="1"/>
    <col min="8" max="8" width="15" style="168" customWidth="1"/>
    <col min="9" max="9" width="25.6666666666667" style="168" customWidth="1"/>
    <col min="10" max="10" width="14.6666666666667" style="168" customWidth="1"/>
    <col min="11" max="11" width="42.6666666666667" style="168" customWidth="1"/>
    <col min="12" max="16384" width="8.88333333333333" style="168"/>
  </cols>
  <sheetData>
    <row r="1" ht="15.75" spans="1:1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285"/>
      <c r="K1" s="169"/>
    </row>
    <row r="2" spans="1:11">
      <c r="A2" s="170" t="s">
        <v>1</v>
      </c>
      <c r="B2" s="170"/>
      <c r="C2" s="170"/>
      <c r="D2" s="170"/>
      <c r="E2" s="170" t="s">
        <v>2</v>
      </c>
      <c r="F2" s="170"/>
      <c r="G2" s="170"/>
      <c r="H2" s="170"/>
      <c r="I2" s="286" t="s">
        <v>3</v>
      </c>
      <c r="J2" s="287"/>
      <c r="K2" s="288"/>
    </row>
    <row r="3" ht="30.6" customHeight="1" spans="1:11">
      <c r="A3" s="171" t="s">
        <v>4</v>
      </c>
      <c r="B3" s="172" t="s">
        <v>5</v>
      </c>
      <c r="C3" s="171" t="s">
        <v>6</v>
      </c>
      <c r="D3" s="173" t="s">
        <v>7</v>
      </c>
      <c r="E3" s="173"/>
      <c r="F3" s="171" t="s">
        <v>8</v>
      </c>
      <c r="G3" s="170" t="s">
        <v>9</v>
      </c>
      <c r="H3" s="170" t="s">
        <v>10</v>
      </c>
      <c r="I3" s="289" t="s">
        <v>11</v>
      </c>
      <c r="J3" s="286" t="s">
        <v>12</v>
      </c>
      <c r="K3" s="290" t="s">
        <v>13</v>
      </c>
    </row>
    <row r="4" ht="22.5" spans="1:11">
      <c r="A4" s="170" t="s">
        <v>14</v>
      </c>
      <c r="B4" s="174" t="s">
        <v>7</v>
      </c>
      <c r="C4" s="170" t="s">
        <v>15</v>
      </c>
      <c r="D4" s="170" t="s">
        <v>16</v>
      </c>
      <c r="E4" s="170"/>
      <c r="F4" s="170" t="s">
        <v>17</v>
      </c>
      <c r="G4" s="170" t="s">
        <v>16</v>
      </c>
      <c r="H4" s="170"/>
      <c r="I4" s="171" t="s">
        <v>18</v>
      </c>
      <c r="J4" s="286" t="s">
        <v>19</v>
      </c>
      <c r="K4" s="170"/>
    </row>
    <row r="5" ht="22.5" spans="1:11">
      <c r="A5" s="170" t="s">
        <v>20</v>
      </c>
      <c r="B5" s="174" t="s">
        <v>7</v>
      </c>
      <c r="C5" s="170" t="s">
        <v>21</v>
      </c>
      <c r="D5" s="170" t="s">
        <v>16</v>
      </c>
      <c r="E5" s="170"/>
      <c r="F5" s="170" t="s">
        <v>17</v>
      </c>
      <c r="G5" s="170" t="s">
        <v>16</v>
      </c>
      <c r="H5" s="170"/>
      <c r="I5" s="291" t="s">
        <v>22</v>
      </c>
      <c r="J5" s="286" t="s">
        <v>23</v>
      </c>
      <c r="K5" s="175" t="s">
        <v>24</v>
      </c>
    </row>
    <row r="6" ht="22.5" spans="1:11">
      <c r="A6" s="170" t="s">
        <v>25</v>
      </c>
      <c r="B6" s="175" t="s">
        <v>26</v>
      </c>
      <c r="C6" s="170" t="s">
        <v>27</v>
      </c>
      <c r="D6" s="175" t="s">
        <v>28</v>
      </c>
      <c r="E6" s="174"/>
      <c r="F6" s="170" t="s">
        <v>29</v>
      </c>
      <c r="G6" s="172" t="s">
        <v>30</v>
      </c>
      <c r="H6" s="174"/>
      <c r="I6" s="292" t="s">
        <v>31</v>
      </c>
      <c r="J6" s="286"/>
      <c r="K6" s="174"/>
    </row>
    <row r="7" spans="1:11">
      <c r="A7" s="170"/>
      <c r="B7" s="174"/>
      <c r="C7" s="170"/>
      <c r="D7" s="170"/>
      <c r="E7" s="170"/>
      <c r="F7" s="170"/>
      <c r="G7" s="170"/>
      <c r="H7" s="170"/>
      <c r="I7" s="286"/>
      <c r="J7" s="286"/>
      <c r="K7" s="174"/>
    </row>
    <row r="8" spans="1:11">
      <c r="A8" s="176" t="s">
        <v>32</v>
      </c>
      <c r="B8" s="176" t="s">
        <v>33</v>
      </c>
      <c r="C8" s="176" t="s">
        <v>34</v>
      </c>
      <c r="D8" s="177" t="s">
        <v>35</v>
      </c>
      <c r="E8" s="178" t="s">
        <v>31</v>
      </c>
      <c r="F8" s="179"/>
      <c r="G8" s="177" t="s">
        <v>32</v>
      </c>
      <c r="H8" s="180" t="s">
        <v>36</v>
      </c>
      <c r="I8" s="180" t="s">
        <v>37</v>
      </c>
      <c r="J8" s="293" t="s">
        <v>35</v>
      </c>
      <c r="K8" s="177" t="s">
        <v>38</v>
      </c>
    </row>
    <row r="9" spans="1:11">
      <c r="A9" s="181" t="s">
        <v>39</v>
      </c>
      <c r="B9" s="182" t="s">
        <v>40</v>
      </c>
      <c r="C9" s="183" t="s">
        <v>41</v>
      </c>
      <c r="D9" s="184">
        <f>D10+D11</f>
        <v>1300000</v>
      </c>
      <c r="E9" s="185" t="s">
        <v>42</v>
      </c>
      <c r="F9" s="185"/>
      <c r="G9" s="186" t="s">
        <v>43</v>
      </c>
      <c r="H9" s="186" t="s">
        <v>44</v>
      </c>
      <c r="I9" s="186" t="s">
        <v>41</v>
      </c>
      <c r="J9" s="294">
        <f>J10</f>
        <v>1130000</v>
      </c>
      <c r="K9" s="185"/>
    </row>
    <row r="10" ht="22.5" spans="1:11">
      <c r="A10" s="187" t="s">
        <v>45</v>
      </c>
      <c r="B10" s="188" t="s">
        <v>46</v>
      </c>
      <c r="C10" s="189">
        <v>0.16</v>
      </c>
      <c r="D10" s="190">
        <f>'附表1-签约表'!C22</f>
        <v>1300000</v>
      </c>
      <c r="E10" s="191" t="s">
        <v>47</v>
      </c>
      <c r="F10" s="191"/>
      <c r="G10" s="192" t="s">
        <v>48</v>
      </c>
      <c r="H10" s="193"/>
      <c r="I10" s="193"/>
      <c r="J10" s="295">
        <f>J11+J15+J18+J24+J28</f>
        <v>1130000</v>
      </c>
      <c r="K10" s="296" t="s">
        <v>49</v>
      </c>
    </row>
    <row r="11" spans="1:11">
      <c r="A11" s="187" t="s">
        <v>50</v>
      </c>
      <c r="B11" s="194" t="s">
        <v>51</v>
      </c>
      <c r="C11" s="189"/>
      <c r="D11" s="190">
        <f>D12+D13+D14+D17+D20+D23+D24</f>
        <v>0</v>
      </c>
      <c r="E11" s="191" t="s">
        <v>52</v>
      </c>
      <c r="F11" s="191"/>
      <c r="G11" s="193" t="s">
        <v>53</v>
      </c>
      <c r="H11" s="195" t="s">
        <v>54</v>
      </c>
      <c r="I11" s="297"/>
      <c r="J11" s="298">
        <f>SUM(J12:J14)</f>
        <v>1130000</v>
      </c>
      <c r="K11" s="299"/>
    </row>
    <row r="12" ht="22.8" customHeight="1" spans="1:11">
      <c r="A12" s="196">
        <v>1</v>
      </c>
      <c r="B12" s="197" t="s">
        <v>55</v>
      </c>
      <c r="C12" s="198">
        <v>0.16</v>
      </c>
      <c r="D12" s="199">
        <f>'附表1-签约表'!D22</f>
        <v>0</v>
      </c>
      <c r="E12" s="200" t="s">
        <v>56</v>
      </c>
      <c r="F12" s="200"/>
      <c r="G12" s="201">
        <v>1</v>
      </c>
      <c r="H12" s="202" t="s">
        <v>57</v>
      </c>
      <c r="I12" s="240" t="s">
        <v>58</v>
      </c>
      <c r="J12" s="300">
        <f>'附表2-外购成本'!G10</f>
        <v>1130000</v>
      </c>
      <c r="K12" s="301" t="s">
        <v>59</v>
      </c>
    </row>
    <row r="13" ht="22.8" customHeight="1" spans="1:11">
      <c r="A13" s="196">
        <v>2</v>
      </c>
      <c r="B13" s="197" t="s">
        <v>60</v>
      </c>
      <c r="C13" s="198">
        <v>0.06</v>
      </c>
      <c r="D13" s="199">
        <f>'附表1-签约表'!E22</f>
        <v>0</v>
      </c>
      <c r="E13" s="203" t="s">
        <v>61</v>
      </c>
      <c r="F13" s="204"/>
      <c r="G13" s="201">
        <v>2</v>
      </c>
      <c r="H13" s="205" t="s">
        <v>62</v>
      </c>
      <c r="I13" s="240" t="s">
        <v>63</v>
      </c>
      <c r="J13" s="300">
        <f>'附表2-外购成本'!G14</f>
        <v>0</v>
      </c>
      <c r="K13" s="302"/>
    </row>
    <row r="14" spans="1:11">
      <c r="A14" s="196">
        <v>3</v>
      </c>
      <c r="B14" s="206" t="s">
        <v>64</v>
      </c>
      <c r="C14" s="198">
        <v>0.06</v>
      </c>
      <c r="D14" s="199">
        <f>D15+D16</f>
        <v>0</v>
      </c>
      <c r="E14" s="207" t="s">
        <v>65</v>
      </c>
      <c r="F14" s="208"/>
      <c r="G14" s="209">
        <v>3</v>
      </c>
      <c r="H14" s="210" t="s">
        <v>66</v>
      </c>
      <c r="I14" s="303" t="s">
        <v>67</v>
      </c>
      <c r="J14" s="304">
        <f>'附表2-外购成本'!G17</f>
        <v>0</v>
      </c>
      <c r="K14" s="305"/>
    </row>
    <row r="15" ht="22.2" customHeight="1" spans="1:11">
      <c r="A15" s="211" t="s">
        <v>68</v>
      </c>
      <c r="B15" s="197" t="s">
        <v>69</v>
      </c>
      <c r="C15" s="198">
        <v>0.06</v>
      </c>
      <c r="D15" s="199">
        <f>'附表1-签约表'!F22</f>
        <v>0</v>
      </c>
      <c r="E15" s="203" t="s">
        <v>70</v>
      </c>
      <c r="F15" s="204"/>
      <c r="G15" s="212" t="s">
        <v>71</v>
      </c>
      <c r="H15" s="213" t="s">
        <v>72</v>
      </c>
      <c r="I15" s="306"/>
      <c r="J15" s="307">
        <f>SUM(J16:J17)</f>
        <v>0</v>
      </c>
      <c r="K15" s="200" t="s">
        <v>73</v>
      </c>
    </row>
    <row r="16" ht="22.8" customHeight="1" spans="1:11">
      <c r="A16" s="196">
        <v>3.2</v>
      </c>
      <c r="B16" s="214" t="s">
        <v>74</v>
      </c>
      <c r="C16" s="198">
        <v>0.06</v>
      </c>
      <c r="D16" s="199">
        <f>'附表1-签约表'!G22</f>
        <v>0</v>
      </c>
      <c r="E16" s="203" t="s">
        <v>75</v>
      </c>
      <c r="F16" s="204"/>
      <c r="G16" s="201"/>
      <c r="H16" s="205" t="s">
        <v>76</v>
      </c>
      <c r="I16" s="308" t="s">
        <v>77</v>
      </c>
      <c r="J16" s="307">
        <f>'附表3-转包成本'!E26</f>
        <v>0</v>
      </c>
      <c r="K16" s="200"/>
    </row>
    <row r="17" ht="24" customHeight="1" spans="1:11">
      <c r="A17" s="196">
        <v>4</v>
      </c>
      <c r="B17" s="197" t="s">
        <v>78</v>
      </c>
      <c r="C17" s="198">
        <v>0.06</v>
      </c>
      <c r="D17" s="199">
        <f>D18+D19</f>
        <v>0</v>
      </c>
      <c r="E17" s="207" t="s">
        <v>79</v>
      </c>
      <c r="F17" s="208"/>
      <c r="G17" s="215"/>
      <c r="H17" s="205" t="s">
        <v>66</v>
      </c>
      <c r="I17" s="309" t="s">
        <v>80</v>
      </c>
      <c r="J17" s="307">
        <f>'附表3-转包成本'!E27</f>
        <v>0</v>
      </c>
      <c r="K17" s="200"/>
    </row>
    <row r="18" spans="1:11">
      <c r="A18" s="211" t="s">
        <v>81</v>
      </c>
      <c r="B18" s="214" t="s">
        <v>82</v>
      </c>
      <c r="C18" s="198">
        <v>0.06</v>
      </c>
      <c r="D18" s="199">
        <f>'附表1-签约表'!H22</f>
        <v>0</v>
      </c>
      <c r="E18" s="216" t="s">
        <v>83</v>
      </c>
      <c r="F18" s="217"/>
      <c r="G18" s="192" t="s">
        <v>84</v>
      </c>
      <c r="H18" s="195" t="s">
        <v>85</v>
      </c>
      <c r="I18" s="297"/>
      <c r="J18" s="298">
        <f>SUM(J19:J23)</f>
        <v>0</v>
      </c>
      <c r="K18" s="310" t="s">
        <v>86</v>
      </c>
    </row>
    <row r="19" ht="22.8" customHeight="1" spans="1:11">
      <c r="A19" s="196">
        <v>4.2</v>
      </c>
      <c r="B19" s="214" t="s">
        <v>87</v>
      </c>
      <c r="C19" s="198">
        <v>0.06</v>
      </c>
      <c r="D19" s="199">
        <f>'附表1-签约表'!I22</f>
        <v>0</v>
      </c>
      <c r="E19" s="216" t="s">
        <v>88</v>
      </c>
      <c r="F19" s="217"/>
      <c r="G19" s="209">
        <v>1</v>
      </c>
      <c r="H19" s="218" t="s">
        <v>57</v>
      </c>
      <c r="I19" s="311" t="s">
        <v>58</v>
      </c>
      <c r="J19" s="304">
        <f>'附表3-转包成本'!E8</f>
        <v>0</v>
      </c>
      <c r="K19" s="312" t="s">
        <v>89</v>
      </c>
    </row>
    <row r="20" ht="13.8" customHeight="1" spans="1:11">
      <c r="A20" s="196">
        <v>5</v>
      </c>
      <c r="B20" s="197" t="s">
        <v>90</v>
      </c>
      <c r="C20" s="198">
        <v>0.06</v>
      </c>
      <c r="D20" s="199">
        <f>SUM(D21:D22)</f>
        <v>0</v>
      </c>
      <c r="E20" s="219" t="s">
        <v>91</v>
      </c>
      <c r="F20" s="220"/>
      <c r="G20" s="201">
        <v>2</v>
      </c>
      <c r="H20" s="202" t="s">
        <v>92</v>
      </c>
      <c r="I20" s="205" t="s">
        <v>93</v>
      </c>
      <c r="J20" s="307">
        <f>'附表3-转包成本'!E12</f>
        <v>0</v>
      </c>
      <c r="K20" s="302"/>
    </row>
    <row r="21" spans="1:11">
      <c r="A21" s="211" t="s">
        <v>94</v>
      </c>
      <c r="B21" s="221" t="s">
        <v>95</v>
      </c>
      <c r="C21" s="198">
        <v>0.06</v>
      </c>
      <c r="D21" s="199">
        <f>'附表1-签约表'!J22</f>
        <v>0</v>
      </c>
      <c r="E21" s="203"/>
      <c r="F21" s="204"/>
      <c r="G21" s="222">
        <v>3</v>
      </c>
      <c r="H21" s="205" t="s">
        <v>76</v>
      </c>
      <c r="I21" s="313" t="s">
        <v>96</v>
      </c>
      <c r="J21" s="307">
        <f>'附表3-转包成本'!E16</f>
        <v>0</v>
      </c>
      <c r="K21" s="302"/>
    </row>
    <row r="22" spans="1:11">
      <c r="A22" s="196">
        <v>5.2</v>
      </c>
      <c r="B22" s="221" t="s">
        <v>97</v>
      </c>
      <c r="C22" s="198">
        <v>0.06</v>
      </c>
      <c r="D22" s="199">
        <f>'附表1-签约表'!K22</f>
        <v>0</v>
      </c>
      <c r="E22" s="203"/>
      <c r="F22" s="204"/>
      <c r="G22" s="222">
        <v>4</v>
      </c>
      <c r="H22" s="205" t="s">
        <v>62</v>
      </c>
      <c r="I22" s="313" t="s">
        <v>98</v>
      </c>
      <c r="J22" s="307">
        <f>'附表3-转包成本'!E20</f>
        <v>0</v>
      </c>
      <c r="K22" s="302"/>
    </row>
    <row r="23" ht="23.25" spans="1:11">
      <c r="A23" s="196">
        <v>6</v>
      </c>
      <c r="B23" s="206" t="s">
        <v>99</v>
      </c>
      <c r="C23" s="198">
        <v>0.06</v>
      </c>
      <c r="D23" s="199">
        <f>'附表1-签约表'!L22</f>
        <v>0</v>
      </c>
      <c r="E23" s="203" t="s">
        <v>100</v>
      </c>
      <c r="F23" s="204"/>
      <c r="G23" s="222">
        <v>5</v>
      </c>
      <c r="H23" s="223" t="s">
        <v>66</v>
      </c>
      <c r="I23" s="314" t="s">
        <v>101</v>
      </c>
      <c r="J23" s="315">
        <f>'附表3-转包成本'!E24</f>
        <v>0</v>
      </c>
      <c r="K23" s="305"/>
    </row>
    <row r="24" ht="13.8" customHeight="1" spans="1:11">
      <c r="A24" s="196">
        <v>7</v>
      </c>
      <c r="B24" s="206" t="s">
        <v>102</v>
      </c>
      <c r="C24" s="198">
        <v>0.06</v>
      </c>
      <c r="D24" s="199">
        <f>'附表1-签约表'!M22</f>
        <v>0</v>
      </c>
      <c r="E24" s="224" t="s">
        <v>103</v>
      </c>
      <c r="F24" s="225"/>
      <c r="G24" s="212" t="s">
        <v>104</v>
      </c>
      <c r="H24" s="213" t="s">
        <v>105</v>
      </c>
      <c r="I24" s="306"/>
      <c r="J24" s="307">
        <f>J25+J26</f>
        <v>0</v>
      </c>
      <c r="K24" s="200"/>
    </row>
    <row r="25" ht="28.8" customHeight="1" spans="1:11">
      <c r="A25" s="226" t="s">
        <v>106</v>
      </c>
      <c r="B25" s="227" t="s">
        <v>107</v>
      </c>
      <c r="C25" s="228" t="s">
        <v>108</v>
      </c>
      <c r="D25" s="229">
        <f>D10-J11</f>
        <v>170000</v>
      </c>
      <c r="E25" s="230" t="s">
        <v>109</v>
      </c>
      <c r="F25" s="231"/>
      <c r="G25" s="201">
        <v>1</v>
      </c>
      <c r="H25" s="205" t="s">
        <v>76</v>
      </c>
      <c r="I25" s="316" t="s">
        <v>110</v>
      </c>
      <c r="J25" s="307"/>
      <c r="K25" s="317" t="s">
        <v>111</v>
      </c>
    </row>
    <row r="26" ht="21.6" customHeight="1" spans="1:11">
      <c r="A26" s="232"/>
      <c r="B26" s="227" t="s">
        <v>112</v>
      </c>
      <c r="C26" s="228" t="s">
        <v>108</v>
      </c>
      <c r="D26" s="233">
        <f>D25/D10</f>
        <v>0.130769230769231</v>
      </c>
      <c r="E26" s="230" t="s">
        <v>113</v>
      </c>
      <c r="F26" s="231"/>
      <c r="G26" s="201">
        <v>2</v>
      </c>
      <c r="H26" s="205" t="s">
        <v>66</v>
      </c>
      <c r="I26" s="316" t="s">
        <v>114</v>
      </c>
      <c r="J26" s="307"/>
      <c r="K26" s="317" t="s">
        <v>111</v>
      </c>
    </row>
    <row r="27" ht="21" customHeight="1" spans="1:9">
      <c r="A27" s="232"/>
      <c r="B27" s="227" t="s">
        <v>115</v>
      </c>
      <c r="C27" s="228" t="s">
        <v>108</v>
      </c>
      <c r="D27" s="234">
        <f>D11-J15-J18-J24</f>
        <v>0</v>
      </c>
      <c r="E27" s="230" t="s">
        <v>116</v>
      </c>
      <c r="F27" s="231"/>
      <c r="G27" s="192" t="s">
        <v>117</v>
      </c>
      <c r="H27" s="193"/>
      <c r="I27" s="193"/>
    </row>
    <row r="28" ht="22.2" customHeight="1" spans="1:11">
      <c r="A28" s="235"/>
      <c r="B28" s="227" t="s">
        <v>118</v>
      </c>
      <c r="C28" s="228" t="s">
        <v>108</v>
      </c>
      <c r="D28" s="233" t="e">
        <f>D27/D11</f>
        <v>#DIV/0!</v>
      </c>
      <c r="E28" s="230" t="s">
        <v>119</v>
      </c>
      <c r="F28" s="231"/>
      <c r="G28" s="212" t="s">
        <v>120</v>
      </c>
      <c r="H28" s="236" t="s">
        <v>121</v>
      </c>
      <c r="I28" s="318"/>
      <c r="J28" s="307">
        <f>SUM(J29:J29)</f>
        <v>0</v>
      </c>
      <c r="K28" s="319" t="s">
        <v>122</v>
      </c>
    </row>
    <row r="29" ht="27" customHeight="1" spans="1:11">
      <c r="A29" s="237" t="s">
        <v>123</v>
      </c>
      <c r="B29" s="238" t="s">
        <v>124</v>
      </c>
      <c r="C29" s="196" t="s">
        <v>108</v>
      </c>
      <c r="D29" s="239">
        <f>D25+D27</f>
        <v>170000</v>
      </c>
      <c r="E29" s="216" t="s">
        <v>125</v>
      </c>
      <c r="F29" s="217"/>
      <c r="G29" s="201">
        <v>1</v>
      </c>
      <c r="H29" s="240" t="s">
        <v>126</v>
      </c>
      <c r="I29" s="320" t="str">
        <f>IF(ISERROR(J29/#REF!),"",J29/#REF!)</f>
        <v/>
      </c>
      <c r="J29" s="307">
        <f>'附表4-实施人工成本'!H26</f>
        <v>0</v>
      </c>
      <c r="K29" s="321" t="s">
        <v>127</v>
      </c>
    </row>
    <row r="30" ht="43.2" customHeight="1" spans="1:11">
      <c r="A30" s="237" t="s">
        <v>128</v>
      </c>
      <c r="B30" s="241" t="s">
        <v>129</v>
      </c>
      <c r="C30" s="196" t="s">
        <v>108</v>
      </c>
      <c r="D30" s="242">
        <f>D29/D9</f>
        <v>0.130769230769231</v>
      </c>
      <c r="E30" s="224" t="s">
        <v>130</v>
      </c>
      <c r="F30" s="225"/>
      <c r="G30" s="212" t="s">
        <v>131</v>
      </c>
      <c r="H30" s="243" t="s">
        <v>132</v>
      </c>
      <c r="I30" s="322"/>
      <c r="J30" s="323">
        <f>D29*0.1</f>
        <v>17000</v>
      </c>
      <c r="K30" s="324" t="s">
        <v>133</v>
      </c>
    </row>
    <row r="31" spans="1:6">
      <c r="A31" s="244" t="s">
        <v>134</v>
      </c>
      <c r="B31" s="245"/>
      <c r="C31" s="245"/>
      <c r="D31" s="245"/>
      <c r="E31" s="245"/>
      <c r="F31" s="246"/>
    </row>
    <row r="32" ht="13.8" customHeight="1" spans="1:6">
      <c r="A32" s="247" t="s">
        <v>135</v>
      </c>
      <c r="B32" s="247" t="s">
        <v>136</v>
      </c>
      <c r="C32" s="247" t="s">
        <v>137</v>
      </c>
      <c r="D32" s="248" t="s">
        <v>138</v>
      </c>
      <c r="E32" s="249"/>
      <c r="F32" s="250" t="s">
        <v>139</v>
      </c>
    </row>
    <row r="33" ht="18" customHeight="1" spans="1:6">
      <c r="A33" s="251" t="s">
        <v>140</v>
      </c>
      <c r="B33" s="252" t="str">
        <f>IF(ISERROR(C33/$C$41),"",C33/$C$41)</f>
        <v/>
      </c>
      <c r="C33" s="253"/>
      <c r="D33" s="254" t="s">
        <v>141</v>
      </c>
      <c r="E33" s="255"/>
      <c r="F33" s="256" t="s">
        <v>142</v>
      </c>
    </row>
    <row r="34" spans="1:6">
      <c r="A34" s="251" t="s">
        <v>143</v>
      </c>
      <c r="B34" s="252" t="str">
        <f>IF(ISERROR(C34/$C$49),"",C34/$C$49)</f>
        <v/>
      </c>
      <c r="C34" s="253"/>
      <c r="D34" s="254" t="s">
        <v>144</v>
      </c>
      <c r="E34" s="255"/>
      <c r="F34" s="256" t="s">
        <v>145</v>
      </c>
    </row>
    <row r="35" spans="1:6">
      <c r="A35" s="251" t="s">
        <v>146</v>
      </c>
      <c r="B35" s="252" t="str">
        <f t="shared" ref="B34:B38" si="0">IF(ISERROR(C35/$C$49),"",C35/$C$49)</f>
        <v/>
      </c>
      <c r="C35" s="253"/>
      <c r="D35" s="254" t="s">
        <v>147</v>
      </c>
      <c r="E35" s="255"/>
      <c r="F35" s="256" t="s">
        <v>148</v>
      </c>
    </row>
    <row r="36" spans="1:6">
      <c r="A36" s="251" t="s">
        <v>149</v>
      </c>
      <c r="B36" s="252" t="str">
        <f t="shared" si="0"/>
        <v/>
      </c>
      <c r="C36" s="253"/>
      <c r="D36" s="257"/>
      <c r="E36" s="255"/>
      <c r="F36" s="258"/>
    </row>
    <row r="37" spans="1:6">
      <c r="A37" s="251" t="s">
        <v>150</v>
      </c>
      <c r="B37" s="252" t="str">
        <f t="shared" si="0"/>
        <v/>
      </c>
      <c r="C37" s="253"/>
      <c r="D37" s="257"/>
      <c r="E37" s="255"/>
      <c r="F37" s="258"/>
    </row>
    <row r="38" spans="1:6">
      <c r="A38" s="251" t="s">
        <v>150</v>
      </c>
      <c r="B38" s="252" t="str">
        <f t="shared" si="0"/>
        <v/>
      </c>
      <c r="C38" s="253"/>
      <c r="D38" s="257"/>
      <c r="E38" s="255"/>
      <c r="F38" s="258"/>
    </row>
    <row r="39" spans="1:6">
      <c r="A39" s="259" t="s">
        <v>151</v>
      </c>
      <c r="B39" s="260"/>
      <c r="C39" s="261">
        <f ca="1">SUM(C33:C42)</f>
        <v>0</v>
      </c>
      <c r="D39" s="262" t="s">
        <v>152</v>
      </c>
      <c r="E39" s="263"/>
      <c r="F39" s="264"/>
    </row>
    <row r="40" spans="1:11">
      <c r="A40" s="265" t="s">
        <v>36</v>
      </c>
      <c r="B40" s="265" t="s">
        <v>153</v>
      </c>
      <c r="C40" s="266" t="s">
        <v>154</v>
      </c>
      <c r="D40" s="267" t="s">
        <v>155</v>
      </c>
      <c r="E40" s="268"/>
      <c r="F40" s="269" t="s">
        <v>156</v>
      </c>
      <c r="G40" s="270"/>
      <c r="H40" s="271"/>
      <c r="I40" s="271"/>
      <c r="J40" s="325">
        <v>0</v>
      </c>
      <c r="K40" s="326"/>
    </row>
    <row r="41" spans="1:6">
      <c r="A41" s="196" t="s">
        <v>157</v>
      </c>
      <c r="B41" s="272" t="str">
        <f>IF(ISERROR(C41/D9),"",C41/D9)</f>
        <v/>
      </c>
      <c r="C41" s="273" t="s">
        <v>158</v>
      </c>
      <c r="D41" s="224" t="s">
        <v>158</v>
      </c>
      <c r="E41" s="225"/>
      <c r="F41" s="274" t="s">
        <v>158</v>
      </c>
    </row>
    <row r="42" spans="1:6">
      <c r="A42" s="196" t="s">
        <v>159</v>
      </c>
      <c r="B42" s="272" t="str">
        <f>IF(ISERROR(C42/D9),"",C42/D9)</f>
        <v/>
      </c>
      <c r="C42" s="273" t="s">
        <v>158</v>
      </c>
      <c r="D42" s="224" t="s">
        <v>158</v>
      </c>
      <c r="E42" s="225"/>
      <c r="F42" s="274" t="s">
        <v>158</v>
      </c>
    </row>
    <row r="43" spans="1:11">
      <c r="A43" s="275" t="s">
        <v>160</v>
      </c>
      <c r="B43" s="276"/>
      <c r="C43" s="276"/>
      <c r="D43" s="276"/>
      <c r="E43" s="276"/>
      <c r="F43" s="277"/>
      <c r="G43" s="212"/>
      <c r="H43" s="236"/>
      <c r="I43" s="318"/>
      <c r="J43" s="307"/>
      <c r="K43" s="200"/>
    </row>
    <row r="44" ht="21.75" spans="1:11">
      <c r="A44" s="278" t="s">
        <v>161</v>
      </c>
      <c r="B44" s="274" t="s">
        <v>162</v>
      </c>
      <c r="C44" s="279" t="s">
        <v>163</v>
      </c>
      <c r="D44" s="278" t="s">
        <v>161</v>
      </c>
      <c r="E44" s="274" t="s">
        <v>162</v>
      </c>
      <c r="F44" s="274" t="s">
        <v>164</v>
      </c>
      <c r="G44" s="280"/>
      <c r="H44" s="281"/>
      <c r="I44" s="281"/>
      <c r="J44" s="327"/>
      <c r="K44" s="328"/>
    </row>
    <row r="45" spans="1:11">
      <c r="A45" s="273" t="s">
        <v>165</v>
      </c>
      <c r="B45" s="282" t="str">
        <f>IF(ISERROR(#REF!*A45),"",#REF!*A45)</f>
        <v/>
      </c>
      <c r="C45" s="274" t="s">
        <v>158</v>
      </c>
      <c r="D45" s="273" t="s">
        <v>165</v>
      </c>
      <c r="E45" s="282" t="str">
        <f>IF(ISERROR(B45*D45),"",B45*D45)</f>
        <v/>
      </c>
      <c r="F45" s="274" t="s">
        <v>158</v>
      </c>
      <c r="G45" s="283"/>
      <c r="H45" s="284"/>
      <c r="I45" s="284"/>
      <c r="J45" s="329"/>
      <c r="K45" s="330"/>
    </row>
    <row r="46" spans="1:6">
      <c r="A46" s="273" t="s">
        <v>165</v>
      </c>
      <c r="B46" s="282" t="str">
        <f>IF(ISERROR(#REF!*A46),"",#REF!*A46)</f>
        <v/>
      </c>
      <c r="C46" s="274" t="s">
        <v>158</v>
      </c>
      <c r="D46" s="273" t="s">
        <v>165</v>
      </c>
      <c r="E46" s="282" t="str">
        <f>IF(ISERROR(B46*D46),"",B46*D46)</f>
        <v/>
      </c>
      <c r="F46" s="274" t="s">
        <v>158</v>
      </c>
    </row>
    <row r="47" spans="1:6">
      <c r="A47" s="273" t="s">
        <v>165</v>
      </c>
      <c r="B47" s="282" t="str">
        <f>IF(ISERROR(#REF!*A47),"",#REF!*A47)</f>
        <v/>
      </c>
      <c r="C47" s="274" t="s">
        <v>158</v>
      </c>
      <c r="D47" s="273" t="s">
        <v>165</v>
      </c>
      <c r="E47" s="282" t="str">
        <f>IF(ISERROR(B47*D47),"",B47*D47)</f>
        <v/>
      </c>
      <c r="F47" s="274" t="s">
        <v>158</v>
      </c>
    </row>
    <row r="58" spans="7:11">
      <c r="G58" s="270"/>
      <c r="H58" s="271"/>
      <c r="I58" s="271"/>
      <c r="J58" s="325"/>
      <c r="K58" s="326"/>
    </row>
    <row r="59" spans="7:11">
      <c r="G59" s="270"/>
      <c r="H59" s="271"/>
      <c r="I59" s="271"/>
      <c r="J59" s="325"/>
      <c r="K59" s="326"/>
    </row>
  </sheetData>
  <protectedRanges>
    <protectedRange sqref="B2:D2 F2:H2 D3:E7 J2:K2 J4:K7 K3 G4:H7 B3:B7" name="手动填写_1" securityDescriptor=""/>
    <protectedRange sqref="G3 I3" name="手动填写" securityDescriptor=""/>
    <protectedRange sqref="C41:F42 F45:F47 C45:D47 A45:A47 C33:F33 C34:E34 F34 C35:E35 C36:F38 F35" name="手动填写_2" securityDescriptor=""/>
    <protectedRange sqref="J30" name="区域2" securityDescriptor=""/>
    <protectedRange sqref="J30" name="手动填写_3" securityDescriptor=""/>
  </protectedRanges>
  <mergeCells count="59">
    <mergeCell ref="A1:K1"/>
    <mergeCell ref="B2:D2"/>
    <mergeCell ref="F2:H2"/>
    <mergeCell ref="J2:K2"/>
    <mergeCell ref="D3:E3"/>
    <mergeCell ref="D4:E4"/>
    <mergeCell ref="G4:H4"/>
    <mergeCell ref="J4:K4"/>
    <mergeCell ref="D5:E5"/>
    <mergeCell ref="G5:H5"/>
    <mergeCell ref="D6:E6"/>
    <mergeCell ref="G6:H6"/>
    <mergeCell ref="E8:F8"/>
    <mergeCell ref="E9:F9"/>
    <mergeCell ref="E10:F10"/>
    <mergeCell ref="G10:I10"/>
    <mergeCell ref="E11:F11"/>
    <mergeCell ref="H11:I11"/>
    <mergeCell ref="E12:F12"/>
    <mergeCell ref="E13:F13"/>
    <mergeCell ref="E14:F14"/>
    <mergeCell ref="E15:F15"/>
    <mergeCell ref="H15:I15"/>
    <mergeCell ref="E16:F16"/>
    <mergeCell ref="E17:F17"/>
    <mergeCell ref="E18:F18"/>
    <mergeCell ref="H18:I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G27:I27"/>
    <mergeCell ref="E28:F28"/>
    <mergeCell ref="E29:F29"/>
    <mergeCell ref="E30:F30"/>
    <mergeCell ref="A31:F31"/>
    <mergeCell ref="D32:E32"/>
    <mergeCell ref="D33:E33"/>
    <mergeCell ref="D34:E34"/>
    <mergeCell ref="D35:E35"/>
    <mergeCell ref="D36:E36"/>
    <mergeCell ref="D37:E37"/>
    <mergeCell ref="D38:E38"/>
    <mergeCell ref="A39:B39"/>
    <mergeCell ref="D39:F39"/>
    <mergeCell ref="D40:E40"/>
    <mergeCell ref="D41:E41"/>
    <mergeCell ref="D42:E42"/>
    <mergeCell ref="A43:F43"/>
    <mergeCell ref="A25:A28"/>
    <mergeCell ref="K5:K7"/>
    <mergeCell ref="K12:K14"/>
    <mergeCell ref="K15:K17"/>
    <mergeCell ref="K19:K23"/>
  </mergeCells>
  <dataValidations count="6">
    <dataValidation type="list" allowBlank="1" showInputMessage="1" showErrorMessage="1" sqref="G3">
      <formula1>"请选择,是,否"</formula1>
    </dataValidation>
    <dataValidation type="list" allowBlank="1" showInputMessage="1" showErrorMessage="1" sqref="I3">
      <formula1>"请选择,政府,金融,企业,其它运营商,中国电信,军工"</formula1>
    </dataValidation>
    <dataValidation type="list" allowBlank="1" showInputMessage="1" showErrorMessage="1" sqref="J4:K4">
      <formula1>"请选择,全额转包,部分转包,自行实施"</formula1>
    </dataValidation>
    <dataValidation type="list" allowBlank="1" showInputMessage="1" showErrorMessage="1" sqref="B44 E44">
      <formula1>"租赁费,维护费"</formula1>
    </dataValidation>
    <dataValidation type="list" allowBlank="1" showInputMessage="1" showErrorMessage="1" sqref="C5:C7">
      <formula1>"预计起租日期,实际起租日期"</formula1>
    </dataValidation>
    <dataValidation type="list" allowBlank="1" showInputMessage="1" showErrorMessage="1" sqref="J5:J7">
      <formula1>"请选择,集采,项目/政企,项目/运营商,项目/要客,运营/要客一部,运营/要客二部,运营/外部,运营/用户,软件/运营,软件/融合,软件/移动,软件/质量,软件/用户,安全/服务,安全/运营,解决/灾备,移动定位"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D15" sqref="D15"/>
    </sheetView>
  </sheetViews>
  <sheetFormatPr defaultColWidth="10" defaultRowHeight="15.75"/>
  <cols>
    <col min="1" max="1" width="11.2166666666667" style="145" customWidth="1"/>
    <col min="2" max="2" width="9.44166666666667" style="145" customWidth="1"/>
    <col min="3" max="3" width="11.3333333333333" style="145" customWidth="1"/>
    <col min="4" max="4" width="13.5583333333333" style="145" customWidth="1"/>
    <col min="5" max="8" width="12.775" style="145" customWidth="1"/>
    <col min="9" max="9" width="14.6666666666667" style="145" customWidth="1"/>
    <col min="10" max="13" width="11.2166666666667" style="145" customWidth="1"/>
    <col min="14" max="14" width="11.1083333333333" style="145" customWidth="1"/>
    <col min="15" max="240" width="10" style="145"/>
    <col min="241" max="241" width="11.2166666666667" style="145" customWidth="1"/>
    <col min="242" max="242" width="9.44166666666667" style="145" customWidth="1"/>
    <col min="243" max="243" width="11.3333333333333" style="145" customWidth="1"/>
    <col min="244" max="244" width="13.5583333333333" style="145" customWidth="1"/>
    <col min="245" max="245" width="11.2166666666667" style="145" customWidth="1"/>
    <col min="246" max="252" width="12.775" style="145" customWidth="1"/>
    <col min="253" max="253" width="16.775" style="145" customWidth="1"/>
    <col min="254" max="254" width="12.775" style="145" customWidth="1"/>
    <col min="255" max="255" width="20.1083333333333" style="145" customWidth="1"/>
    <col min="256" max="256" width="14.6666666666667" style="145" customWidth="1"/>
    <col min="257" max="261" width="11.2166666666667" style="145" customWidth="1"/>
    <col min="262" max="262" width="16.6666666666667" style="145" customWidth="1"/>
    <col min="263" max="263" width="11.2166666666667" style="145" customWidth="1"/>
    <col min="264" max="264" width="14" style="145" customWidth="1"/>
    <col min="265" max="265" width="13.8833333333333" style="145" customWidth="1"/>
    <col min="266" max="266" width="15.1083333333333" style="145" customWidth="1"/>
    <col min="267" max="267" width="16.775" style="145" customWidth="1"/>
    <col min="268" max="268" width="15.4416666666667" style="145" customWidth="1"/>
    <col min="269" max="269" width="11.2166666666667" style="145" customWidth="1"/>
    <col min="270" max="270" width="11.1083333333333" style="145" customWidth="1"/>
    <col min="271" max="496" width="10" style="145"/>
    <col min="497" max="497" width="11.2166666666667" style="145" customWidth="1"/>
    <col min="498" max="498" width="9.44166666666667" style="145" customWidth="1"/>
    <col min="499" max="499" width="11.3333333333333" style="145" customWidth="1"/>
    <col min="500" max="500" width="13.5583333333333" style="145" customWidth="1"/>
    <col min="501" max="501" width="11.2166666666667" style="145" customWidth="1"/>
    <col min="502" max="508" width="12.775" style="145" customWidth="1"/>
    <col min="509" max="509" width="16.775" style="145" customWidth="1"/>
    <col min="510" max="510" width="12.775" style="145" customWidth="1"/>
    <col min="511" max="511" width="20.1083333333333" style="145" customWidth="1"/>
    <col min="512" max="512" width="14.6666666666667" style="145" customWidth="1"/>
    <col min="513" max="517" width="11.2166666666667" style="145" customWidth="1"/>
    <col min="518" max="518" width="16.6666666666667" style="145" customWidth="1"/>
    <col min="519" max="519" width="11.2166666666667" style="145" customWidth="1"/>
    <col min="520" max="520" width="14" style="145" customWidth="1"/>
    <col min="521" max="521" width="13.8833333333333" style="145" customWidth="1"/>
    <col min="522" max="522" width="15.1083333333333" style="145" customWidth="1"/>
    <col min="523" max="523" width="16.775" style="145" customWidth="1"/>
    <col min="524" max="524" width="15.4416666666667" style="145" customWidth="1"/>
    <col min="525" max="525" width="11.2166666666667" style="145" customWidth="1"/>
    <col min="526" max="526" width="11.1083333333333" style="145" customWidth="1"/>
    <col min="527" max="752" width="10" style="145"/>
    <col min="753" max="753" width="11.2166666666667" style="145" customWidth="1"/>
    <col min="754" max="754" width="9.44166666666667" style="145" customWidth="1"/>
    <col min="755" max="755" width="11.3333333333333" style="145" customWidth="1"/>
    <col min="756" max="756" width="13.5583333333333" style="145" customWidth="1"/>
    <col min="757" max="757" width="11.2166666666667" style="145" customWidth="1"/>
    <col min="758" max="764" width="12.775" style="145" customWidth="1"/>
    <col min="765" max="765" width="16.775" style="145" customWidth="1"/>
    <col min="766" max="766" width="12.775" style="145" customWidth="1"/>
    <col min="767" max="767" width="20.1083333333333" style="145" customWidth="1"/>
    <col min="768" max="768" width="14.6666666666667" style="145" customWidth="1"/>
    <col min="769" max="773" width="11.2166666666667" style="145" customWidth="1"/>
    <col min="774" max="774" width="16.6666666666667" style="145" customWidth="1"/>
    <col min="775" max="775" width="11.2166666666667" style="145" customWidth="1"/>
    <col min="776" max="776" width="14" style="145" customWidth="1"/>
    <col min="777" max="777" width="13.8833333333333" style="145" customWidth="1"/>
    <col min="778" max="778" width="15.1083333333333" style="145" customWidth="1"/>
    <col min="779" max="779" width="16.775" style="145" customWidth="1"/>
    <col min="780" max="780" width="15.4416666666667" style="145" customWidth="1"/>
    <col min="781" max="781" width="11.2166666666667" style="145" customWidth="1"/>
    <col min="782" max="782" width="11.1083333333333" style="145" customWidth="1"/>
    <col min="783" max="1008" width="10" style="145"/>
    <col min="1009" max="1009" width="11.2166666666667" style="145" customWidth="1"/>
    <col min="1010" max="1010" width="9.44166666666667" style="145" customWidth="1"/>
    <col min="1011" max="1011" width="11.3333333333333" style="145" customWidth="1"/>
    <col min="1012" max="1012" width="13.5583333333333" style="145" customWidth="1"/>
    <col min="1013" max="1013" width="11.2166666666667" style="145" customWidth="1"/>
    <col min="1014" max="1020" width="12.775" style="145" customWidth="1"/>
    <col min="1021" max="1021" width="16.775" style="145" customWidth="1"/>
    <col min="1022" max="1022" width="12.775" style="145" customWidth="1"/>
    <col min="1023" max="1023" width="20.1083333333333" style="145" customWidth="1"/>
    <col min="1024" max="1024" width="14.6666666666667" style="145" customWidth="1"/>
    <col min="1025" max="1029" width="11.2166666666667" style="145" customWidth="1"/>
    <col min="1030" max="1030" width="16.6666666666667" style="145" customWidth="1"/>
    <col min="1031" max="1031" width="11.2166666666667" style="145" customWidth="1"/>
    <col min="1032" max="1032" width="14" style="145" customWidth="1"/>
    <col min="1033" max="1033" width="13.8833333333333" style="145" customWidth="1"/>
    <col min="1034" max="1034" width="15.1083333333333" style="145" customWidth="1"/>
    <col min="1035" max="1035" width="16.775" style="145" customWidth="1"/>
    <col min="1036" max="1036" width="15.4416666666667" style="145" customWidth="1"/>
    <col min="1037" max="1037" width="11.2166666666667" style="145" customWidth="1"/>
    <col min="1038" max="1038" width="11.1083333333333" style="145" customWidth="1"/>
    <col min="1039" max="1264" width="10" style="145"/>
    <col min="1265" max="1265" width="11.2166666666667" style="145" customWidth="1"/>
    <col min="1266" max="1266" width="9.44166666666667" style="145" customWidth="1"/>
    <col min="1267" max="1267" width="11.3333333333333" style="145" customWidth="1"/>
    <col min="1268" max="1268" width="13.5583333333333" style="145" customWidth="1"/>
    <col min="1269" max="1269" width="11.2166666666667" style="145" customWidth="1"/>
    <col min="1270" max="1276" width="12.775" style="145" customWidth="1"/>
    <col min="1277" max="1277" width="16.775" style="145" customWidth="1"/>
    <col min="1278" max="1278" width="12.775" style="145" customWidth="1"/>
    <col min="1279" max="1279" width="20.1083333333333" style="145" customWidth="1"/>
    <col min="1280" max="1280" width="14.6666666666667" style="145" customWidth="1"/>
    <col min="1281" max="1285" width="11.2166666666667" style="145" customWidth="1"/>
    <col min="1286" max="1286" width="16.6666666666667" style="145" customWidth="1"/>
    <col min="1287" max="1287" width="11.2166666666667" style="145" customWidth="1"/>
    <col min="1288" max="1288" width="14" style="145" customWidth="1"/>
    <col min="1289" max="1289" width="13.8833333333333" style="145" customWidth="1"/>
    <col min="1290" max="1290" width="15.1083333333333" style="145" customWidth="1"/>
    <col min="1291" max="1291" width="16.775" style="145" customWidth="1"/>
    <col min="1292" max="1292" width="15.4416666666667" style="145" customWidth="1"/>
    <col min="1293" max="1293" width="11.2166666666667" style="145" customWidth="1"/>
    <col min="1294" max="1294" width="11.1083333333333" style="145" customWidth="1"/>
    <col min="1295" max="1520" width="10" style="145"/>
    <col min="1521" max="1521" width="11.2166666666667" style="145" customWidth="1"/>
    <col min="1522" max="1522" width="9.44166666666667" style="145" customWidth="1"/>
    <col min="1523" max="1523" width="11.3333333333333" style="145" customWidth="1"/>
    <col min="1524" max="1524" width="13.5583333333333" style="145" customWidth="1"/>
    <col min="1525" max="1525" width="11.2166666666667" style="145" customWidth="1"/>
    <col min="1526" max="1532" width="12.775" style="145" customWidth="1"/>
    <col min="1533" max="1533" width="16.775" style="145" customWidth="1"/>
    <col min="1534" max="1534" width="12.775" style="145" customWidth="1"/>
    <col min="1535" max="1535" width="20.1083333333333" style="145" customWidth="1"/>
    <col min="1536" max="1536" width="14.6666666666667" style="145" customWidth="1"/>
    <col min="1537" max="1541" width="11.2166666666667" style="145" customWidth="1"/>
    <col min="1542" max="1542" width="16.6666666666667" style="145" customWidth="1"/>
    <col min="1543" max="1543" width="11.2166666666667" style="145" customWidth="1"/>
    <col min="1544" max="1544" width="14" style="145" customWidth="1"/>
    <col min="1545" max="1545" width="13.8833333333333" style="145" customWidth="1"/>
    <col min="1546" max="1546" width="15.1083333333333" style="145" customWidth="1"/>
    <col min="1547" max="1547" width="16.775" style="145" customWidth="1"/>
    <col min="1548" max="1548" width="15.4416666666667" style="145" customWidth="1"/>
    <col min="1549" max="1549" width="11.2166666666667" style="145" customWidth="1"/>
    <col min="1550" max="1550" width="11.1083333333333" style="145" customWidth="1"/>
    <col min="1551" max="1776" width="10" style="145"/>
    <col min="1777" max="1777" width="11.2166666666667" style="145" customWidth="1"/>
    <col min="1778" max="1778" width="9.44166666666667" style="145" customWidth="1"/>
    <col min="1779" max="1779" width="11.3333333333333" style="145" customWidth="1"/>
    <col min="1780" max="1780" width="13.5583333333333" style="145" customWidth="1"/>
    <col min="1781" max="1781" width="11.2166666666667" style="145" customWidth="1"/>
    <col min="1782" max="1788" width="12.775" style="145" customWidth="1"/>
    <col min="1789" max="1789" width="16.775" style="145" customWidth="1"/>
    <col min="1790" max="1790" width="12.775" style="145" customWidth="1"/>
    <col min="1791" max="1791" width="20.1083333333333" style="145" customWidth="1"/>
    <col min="1792" max="1792" width="14.6666666666667" style="145" customWidth="1"/>
    <col min="1793" max="1797" width="11.2166666666667" style="145" customWidth="1"/>
    <col min="1798" max="1798" width="16.6666666666667" style="145" customWidth="1"/>
    <col min="1799" max="1799" width="11.2166666666667" style="145" customWidth="1"/>
    <col min="1800" max="1800" width="14" style="145" customWidth="1"/>
    <col min="1801" max="1801" width="13.8833333333333" style="145" customWidth="1"/>
    <col min="1802" max="1802" width="15.1083333333333" style="145" customWidth="1"/>
    <col min="1803" max="1803" width="16.775" style="145" customWidth="1"/>
    <col min="1804" max="1804" width="15.4416666666667" style="145" customWidth="1"/>
    <col min="1805" max="1805" width="11.2166666666667" style="145" customWidth="1"/>
    <col min="1806" max="1806" width="11.1083333333333" style="145" customWidth="1"/>
    <col min="1807" max="2032" width="10" style="145"/>
    <col min="2033" max="2033" width="11.2166666666667" style="145" customWidth="1"/>
    <col min="2034" max="2034" width="9.44166666666667" style="145" customWidth="1"/>
    <col min="2035" max="2035" width="11.3333333333333" style="145" customWidth="1"/>
    <col min="2036" max="2036" width="13.5583333333333" style="145" customWidth="1"/>
    <col min="2037" max="2037" width="11.2166666666667" style="145" customWidth="1"/>
    <col min="2038" max="2044" width="12.775" style="145" customWidth="1"/>
    <col min="2045" max="2045" width="16.775" style="145" customWidth="1"/>
    <col min="2046" max="2046" width="12.775" style="145" customWidth="1"/>
    <col min="2047" max="2047" width="20.1083333333333" style="145" customWidth="1"/>
    <col min="2048" max="2048" width="14.6666666666667" style="145" customWidth="1"/>
    <col min="2049" max="2053" width="11.2166666666667" style="145" customWidth="1"/>
    <col min="2054" max="2054" width="16.6666666666667" style="145" customWidth="1"/>
    <col min="2055" max="2055" width="11.2166666666667" style="145" customWidth="1"/>
    <col min="2056" max="2056" width="14" style="145" customWidth="1"/>
    <col min="2057" max="2057" width="13.8833333333333" style="145" customWidth="1"/>
    <col min="2058" max="2058" width="15.1083333333333" style="145" customWidth="1"/>
    <col min="2059" max="2059" width="16.775" style="145" customWidth="1"/>
    <col min="2060" max="2060" width="15.4416666666667" style="145" customWidth="1"/>
    <col min="2061" max="2061" width="11.2166666666667" style="145" customWidth="1"/>
    <col min="2062" max="2062" width="11.1083333333333" style="145" customWidth="1"/>
    <col min="2063" max="2288" width="10" style="145"/>
    <col min="2289" max="2289" width="11.2166666666667" style="145" customWidth="1"/>
    <col min="2290" max="2290" width="9.44166666666667" style="145" customWidth="1"/>
    <col min="2291" max="2291" width="11.3333333333333" style="145" customWidth="1"/>
    <col min="2292" max="2292" width="13.5583333333333" style="145" customWidth="1"/>
    <col min="2293" max="2293" width="11.2166666666667" style="145" customWidth="1"/>
    <col min="2294" max="2300" width="12.775" style="145" customWidth="1"/>
    <col min="2301" max="2301" width="16.775" style="145" customWidth="1"/>
    <col min="2302" max="2302" width="12.775" style="145" customWidth="1"/>
    <col min="2303" max="2303" width="20.1083333333333" style="145" customWidth="1"/>
    <col min="2304" max="2304" width="14.6666666666667" style="145" customWidth="1"/>
    <col min="2305" max="2309" width="11.2166666666667" style="145" customWidth="1"/>
    <col min="2310" max="2310" width="16.6666666666667" style="145" customWidth="1"/>
    <col min="2311" max="2311" width="11.2166666666667" style="145" customWidth="1"/>
    <col min="2312" max="2312" width="14" style="145" customWidth="1"/>
    <col min="2313" max="2313" width="13.8833333333333" style="145" customWidth="1"/>
    <col min="2314" max="2314" width="15.1083333333333" style="145" customWidth="1"/>
    <col min="2315" max="2315" width="16.775" style="145" customWidth="1"/>
    <col min="2316" max="2316" width="15.4416666666667" style="145" customWidth="1"/>
    <col min="2317" max="2317" width="11.2166666666667" style="145" customWidth="1"/>
    <col min="2318" max="2318" width="11.1083333333333" style="145" customWidth="1"/>
    <col min="2319" max="2544" width="10" style="145"/>
    <col min="2545" max="2545" width="11.2166666666667" style="145" customWidth="1"/>
    <col min="2546" max="2546" width="9.44166666666667" style="145" customWidth="1"/>
    <col min="2547" max="2547" width="11.3333333333333" style="145" customWidth="1"/>
    <col min="2548" max="2548" width="13.5583333333333" style="145" customWidth="1"/>
    <col min="2549" max="2549" width="11.2166666666667" style="145" customWidth="1"/>
    <col min="2550" max="2556" width="12.775" style="145" customWidth="1"/>
    <col min="2557" max="2557" width="16.775" style="145" customWidth="1"/>
    <col min="2558" max="2558" width="12.775" style="145" customWidth="1"/>
    <col min="2559" max="2559" width="20.1083333333333" style="145" customWidth="1"/>
    <col min="2560" max="2560" width="14.6666666666667" style="145" customWidth="1"/>
    <col min="2561" max="2565" width="11.2166666666667" style="145" customWidth="1"/>
    <col min="2566" max="2566" width="16.6666666666667" style="145" customWidth="1"/>
    <col min="2567" max="2567" width="11.2166666666667" style="145" customWidth="1"/>
    <col min="2568" max="2568" width="14" style="145" customWidth="1"/>
    <col min="2569" max="2569" width="13.8833333333333" style="145" customWidth="1"/>
    <col min="2570" max="2570" width="15.1083333333333" style="145" customWidth="1"/>
    <col min="2571" max="2571" width="16.775" style="145" customWidth="1"/>
    <col min="2572" max="2572" width="15.4416666666667" style="145" customWidth="1"/>
    <col min="2573" max="2573" width="11.2166666666667" style="145" customWidth="1"/>
    <col min="2574" max="2574" width="11.1083333333333" style="145" customWidth="1"/>
    <col min="2575" max="2800" width="10" style="145"/>
    <col min="2801" max="2801" width="11.2166666666667" style="145" customWidth="1"/>
    <col min="2802" max="2802" width="9.44166666666667" style="145" customWidth="1"/>
    <col min="2803" max="2803" width="11.3333333333333" style="145" customWidth="1"/>
    <col min="2804" max="2804" width="13.5583333333333" style="145" customWidth="1"/>
    <col min="2805" max="2805" width="11.2166666666667" style="145" customWidth="1"/>
    <col min="2806" max="2812" width="12.775" style="145" customWidth="1"/>
    <col min="2813" max="2813" width="16.775" style="145" customWidth="1"/>
    <col min="2814" max="2814" width="12.775" style="145" customWidth="1"/>
    <col min="2815" max="2815" width="20.1083333333333" style="145" customWidth="1"/>
    <col min="2816" max="2816" width="14.6666666666667" style="145" customWidth="1"/>
    <col min="2817" max="2821" width="11.2166666666667" style="145" customWidth="1"/>
    <col min="2822" max="2822" width="16.6666666666667" style="145" customWidth="1"/>
    <col min="2823" max="2823" width="11.2166666666667" style="145" customWidth="1"/>
    <col min="2824" max="2824" width="14" style="145" customWidth="1"/>
    <col min="2825" max="2825" width="13.8833333333333" style="145" customWidth="1"/>
    <col min="2826" max="2826" width="15.1083333333333" style="145" customWidth="1"/>
    <col min="2827" max="2827" width="16.775" style="145" customWidth="1"/>
    <col min="2828" max="2828" width="15.4416666666667" style="145" customWidth="1"/>
    <col min="2829" max="2829" width="11.2166666666667" style="145" customWidth="1"/>
    <col min="2830" max="2830" width="11.1083333333333" style="145" customWidth="1"/>
    <col min="2831" max="3056" width="10" style="145"/>
    <col min="3057" max="3057" width="11.2166666666667" style="145" customWidth="1"/>
    <col min="3058" max="3058" width="9.44166666666667" style="145" customWidth="1"/>
    <col min="3059" max="3059" width="11.3333333333333" style="145" customWidth="1"/>
    <col min="3060" max="3060" width="13.5583333333333" style="145" customWidth="1"/>
    <col min="3061" max="3061" width="11.2166666666667" style="145" customWidth="1"/>
    <col min="3062" max="3068" width="12.775" style="145" customWidth="1"/>
    <col min="3069" max="3069" width="16.775" style="145" customWidth="1"/>
    <col min="3070" max="3070" width="12.775" style="145" customWidth="1"/>
    <col min="3071" max="3071" width="20.1083333333333" style="145" customWidth="1"/>
    <col min="3072" max="3072" width="14.6666666666667" style="145" customWidth="1"/>
    <col min="3073" max="3077" width="11.2166666666667" style="145" customWidth="1"/>
    <col min="3078" max="3078" width="16.6666666666667" style="145" customWidth="1"/>
    <col min="3079" max="3079" width="11.2166666666667" style="145" customWidth="1"/>
    <col min="3080" max="3080" width="14" style="145" customWidth="1"/>
    <col min="3081" max="3081" width="13.8833333333333" style="145" customWidth="1"/>
    <col min="3082" max="3082" width="15.1083333333333" style="145" customWidth="1"/>
    <col min="3083" max="3083" width="16.775" style="145" customWidth="1"/>
    <col min="3084" max="3084" width="15.4416666666667" style="145" customWidth="1"/>
    <col min="3085" max="3085" width="11.2166666666667" style="145" customWidth="1"/>
    <col min="3086" max="3086" width="11.1083333333333" style="145" customWidth="1"/>
    <col min="3087" max="3312" width="10" style="145"/>
    <col min="3313" max="3313" width="11.2166666666667" style="145" customWidth="1"/>
    <col min="3314" max="3314" width="9.44166666666667" style="145" customWidth="1"/>
    <col min="3315" max="3315" width="11.3333333333333" style="145" customWidth="1"/>
    <col min="3316" max="3316" width="13.5583333333333" style="145" customWidth="1"/>
    <col min="3317" max="3317" width="11.2166666666667" style="145" customWidth="1"/>
    <col min="3318" max="3324" width="12.775" style="145" customWidth="1"/>
    <col min="3325" max="3325" width="16.775" style="145" customWidth="1"/>
    <col min="3326" max="3326" width="12.775" style="145" customWidth="1"/>
    <col min="3327" max="3327" width="20.1083333333333" style="145" customWidth="1"/>
    <col min="3328" max="3328" width="14.6666666666667" style="145" customWidth="1"/>
    <col min="3329" max="3333" width="11.2166666666667" style="145" customWidth="1"/>
    <col min="3334" max="3334" width="16.6666666666667" style="145" customWidth="1"/>
    <col min="3335" max="3335" width="11.2166666666667" style="145" customWidth="1"/>
    <col min="3336" max="3336" width="14" style="145" customWidth="1"/>
    <col min="3337" max="3337" width="13.8833333333333" style="145" customWidth="1"/>
    <col min="3338" max="3338" width="15.1083333333333" style="145" customWidth="1"/>
    <col min="3339" max="3339" width="16.775" style="145" customWidth="1"/>
    <col min="3340" max="3340" width="15.4416666666667" style="145" customWidth="1"/>
    <col min="3341" max="3341" width="11.2166666666667" style="145" customWidth="1"/>
    <col min="3342" max="3342" width="11.1083333333333" style="145" customWidth="1"/>
    <col min="3343" max="3568" width="10" style="145"/>
    <col min="3569" max="3569" width="11.2166666666667" style="145" customWidth="1"/>
    <col min="3570" max="3570" width="9.44166666666667" style="145" customWidth="1"/>
    <col min="3571" max="3571" width="11.3333333333333" style="145" customWidth="1"/>
    <col min="3572" max="3572" width="13.5583333333333" style="145" customWidth="1"/>
    <col min="3573" max="3573" width="11.2166666666667" style="145" customWidth="1"/>
    <col min="3574" max="3580" width="12.775" style="145" customWidth="1"/>
    <col min="3581" max="3581" width="16.775" style="145" customWidth="1"/>
    <col min="3582" max="3582" width="12.775" style="145" customWidth="1"/>
    <col min="3583" max="3583" width="20.1083333333333" style="145" customWidth="1"/>
    <col min="3584" max="3584" width="14.6666666666667" style="145" customWidth="1"/>
    <col min="3585" max="3589" width="11.2166666666667" style="145" customWidth="1"/>
    <col min="3590" max="3590" width="16.6666666666667" style="145" customWidth="1"/>
    <col min="3591" max="3591" width="11.2166666666667" style="145" customWidth="1"/>
    <col min="3592" max="3592" width="14" style="145" customWidth="1"/>
    <col min="3593" max="3593" width="13.8833333333333" style="145" customWidth="1"/>
    <col min="3594" max="3594" width="15.1083333333333" style="145" customWidth="1"/>
    <col min="3595" max="3595" width="16.775" style="145" customWidth="1"/>
    <col min="3596" max="3596" width="15.4416666666667" style="145" customWidth="1"/>
    <col min="3597" max="3597" width="11.2166666666667" style="145" customWidth="1"/>
    <col min="3598" max="3598" width="11.1083333333333" style="145" customWidth="1"/>
    <col min="3599" max="3824" width="10" style="145"/>
    <col min="3825" max="3825" width="11.2166666666667" style="145" customWidth="1"/>
    <col min="3826" max="3826" width="9.44166666666667" style="145" customWidth="1"/>
    <col min="3827" max="3827" width="11.3333333333333" style="145" customWidth="1"/>
    <col min="3828" max="3828" width="13.5583333333333" style="145" customWidth="1"/>
    <col min="3829" max="3829" width="11.2166666666667" style="145" customWidth="1"/>
    <col min="3830" max="3836" width="12.775" style="145" customWidth="1"/>
    <col min="3837" max="3837" width="16.775" style="145" customWidth="1"/>
    <col min="3838" max="3838" width="12.775" style="145" customWidth="1"/>
    <col min="3839" max="3839" width="20.1083333333333" style="145" customWidth="1"/>
    <col min="3840" max="3840" width="14.6666666666667" style="145" customWidth="1"/>
    <col min="3841" max="3845" width="11.2166666666667" style="145" customWidth="1"/>
    <col min="3846" max="3846" width="16.6666666666667" style="145" customWidth="1"/>
    <col min="3847" max="3847" width="11.2166666666667" style="145" customWidth="1"/>
    <col min="3848" max="3848" width="14" style="145" customWidth="1"/>
    <col min="3849" max="3849" width="13.8833333333333" style="145" customWidth="1"/>
    <col min="3850" max="3850" width="15.1083333333333" style="145" customWidth="1"/>
    <col min="3851" max="3851" width="16.775" style="145" customWidth="1"/>
    <col min="3852" max="3852" width="15.4416666666667" style="145" customWidth="1"/>
    <col min="3853" max="3853" width="11.2166666666667" style="145" customWidth="1"/>
    <col min="3854" max="3854" width="11.1083333333333" style="145" customWidth="1"/>
    <col min="3855" max="4080" width="10" style="145"/>
    <col min="4081" max="4081" width="11.2166666666667" style="145" customWidth="1"/>
    <col min="4082" max="4082" width="9.44166666666667" style="145" customWidth="1"/>
    <col min="4083" max="4083" width="11.3333333333333" style="145" customWidth="1"/>
    <col min="4084" max="4084" width="13.5583333333333" style="145" customWidth="1"/>
    <col min="4085" max="4085" width="11.2166666666667" style="145" customWidth="1"/>
    <col min="4086" max="4092" width="12.775" style="145" customWidth="1"/>
    <col min="4093" max="4093" width="16.775" style="145" customWidth="1"/>
    <col min="4094" max="4094" width="12.775" style="145" customWidth="1"/>
    <col min="4095" max="4095" width="20.1083333333333" style="145" customWidth="1"/>
    <col min="4096" max="4096" width="14.6666666666667" style="145" customWidth="1"/>
    <col min="4097" max="4101" width="11.2166666666667" style="145" customWidth="1"/>
    <col min="4102" max="4102" width="16.6666666666667" style="145" customWidth="1"/>
    <col min="4103" max="4103" width="11.2166666666667" style="145" customWidth="1"/>
    <col min="4104" max="4104" width="14" style="145" customWidth="1"/>
    <col min="4105" max="4105" width="13.8833333333333" style="145" customWidth="1"/>
    <col min="4106" max="4106" width="15.1083333333333" style="145" customWidth="1"/>
    <col min="4107" max="4107" width="16.775" style="145" customWidth="1"/>
    <col min="4108" max="4108" width="15.4416666666667" style="145" customWidth="1"/>
    <col min="4109" max="4109" width="11.2166666666667" style="145" customWidth="1"/>
    <col min="4110" max="4110" width="11.1083333333333" style="145" customWidth="1"/>
    <col min="4111" max="4336" width="10" style="145"/>
    <col min="4337" max="4337" width="11.2166666666667" style="145" customWidth="1"/>
    <col min="4338" max="4338" width="9.44166666666667" style="145" customWidth="1"/>
    <col min="4339" max="4339" width="11.3333333333333" style="145" customWidth="1"/>
    <col min="4340" max="4340" width="13.5583333333333" style="145" customWidth="1"/>
    <col min="4341" max="4341" width="11.2166666666667" style="145" customWidth="1"/>
    <col min="4342" max="4348" width="12.775" style="145" customWidth="1"/>
    <col min="4349" max="4349" width="16.775" style="145" customWidth="1"/>
    <col min="4350" max="4350" width="12.775" style="145" customWidth="1"/>
    <col min="4351" max="4351" width="20.1083333333333" style="145" customWidth="1"/>
    <col min="4352" max="4352" width="14.6666666666667" style="145" customWidth="1"/>
    <col min="4353" max="4357" width="11.2166666666667" style="145" customWidth="1"/>
    <col min="4358" max="4358" width="16.6666666666667" style="145" customWidth="1"/>
    <col min="4359" max="4359" width="11.2166666666667" style="145" customWidth="1"/>
    <col min="4360" max="4360" width="14" style="145" customWidth="1"/>
    <col min="4361" max="4361" width="13.8833333333333" style="145" customWidth="1"/>
    <col min="4362" max="4362" width="15.1083333333333" style="145" customWidth="1"/>
    <col min="4363" max="4363" width="16.775" style="145" customWidth="1"/>
    <col min="4364" max="4364" width="15.4416666666667" style="145" customWidth="1"/>
    <col min="4365" max="4365" width="11.2166666666667" style="145" customWidth="1"/>
    <col min="4366" max="4366" width="11.1083333333333" style="145" customWidth="1"/>
    <col min="4367" max="4592" width="10" style="145"/>
    <col min="4593" max="4593" width="11.2166666666667" style="145" customWidth="1"/>
    <col min="4594" max="4594" width="9.44166666666667" style="145" customWidth="1"/>
    <col min="4595" max="4595" width="11.3333333333333" style="145" customWidth="1"/>
    <col min="4596" max="4596" width="13.5583333333333" style="145" customWidth="1"/>
    <col min="4597" max="4597" width="11.2166666666667" style="145" customWidth="1"/>
    <col min="4598" max="4604" width="12.775" style="145" customWidth="1"/>
    <col min="4605" max="4605" width="16.775" style="145" customWidth="1"/>
    <col min="4606" max="4606" width="12.775" style="145" customWidth="1"/>
    <col min="4607" max="4607" width="20.1083333333333" style="145" customWidth="1"/>
    <col min="4608" max="4608" width="14.6666666666667" style="145" customWidth="1"/>
    <col min="4609" max="4613" width="11.2166666666667" style="145" customWidth="1"/>
    <col min="4614" max="4614" width="16.6666666666667" style="145" customWidth="1"/>
    <col min="4615" max="4615" width="11.2166666666667" style="145" customWidth="1"/>
    <col min="4616" max="4616" width="14" style="145" customWidth="1"/>
    <col min="4617" max="4617" width="13.8833333333333" style="145" customWidth="1"/>
    <col min="4618" max="4618" width="15.1083333333333" style="145" customWidth="1"/>
    <col min="4619" max="4619" width="16.775" style="145" customWidth="1"/>
    <col min="4620" max="4620" width="15.4416666666667" style="145" customWidth="1"/>
    <col min="4621" max="4621" width="11.2166666666667" style="145" customWidth="1"/>
    <col min="4622" max="4622" width="11.1083333333333" style="145" customWidth="1"/>
    <col min="4623" max="4848" width="10" style="145"/>
    <col min="4849" max="4849" width="11.2166666666667" style="145" customWidth="1"/>
    <col min="4850" max="4850" width="9.44166666666667" style="145" customWidth="1"/>
    <col min="4851" max="4851" width="11.3333333333333" style="145" customWidth="1"/>
    <col min="4852" max="4852" width="13.5583333333333" style="145" customWidth="1"/>
    <col min="4853" max="4853" width="11.2166666666667" style="145" customWidth="1"/>
    <col min="4854" max="4860" width="12.775" style="145" customWidth="1"/>
    <col min="4861" max="4861" width="16.775" style="145" customWidth="1"/>
    <col min="4862" max="4862" width="12.775" style="145" customWidth="1"/>
    <col min="4863" max="4863" width="20.1083333333333" style="145" customWidth="1"/>
    <col min="4864" max="4864" width="14.6666666666667" style="145" customWidth="1"/>
    <col min="4865" max="4869" width="11.2166666666667" style="145" customWidth="1"/>
    <col min="4870" max="4870" width="16.6666666666667" style="145" customWidth="1"/>
    <col min="4871" max="4871" width="11.2166666666667" style="145" customWidth="1"/>
    <col min="4872" max="4872" width="14" style="145" customWidth="1"/>
    <col min="4873" max="4873" width="13.8833333333333" style="145" customWidth="1"/>
    <col min="4874" max="4874" width="15.1083333333333" style="145" customWidth="1"/>
    <col min="4875" max="4875" width="16.775" style="145" customWidth="1"/>
    <col min="4876" max="4876" width="15.4416666666667" style="145" customWidth="1"/>
    <col min="4877" max="4877" width="11.2166666666667" style="145" customWidth="1"/>
    <col min="4878" max="4878" width="11.1083333333333" style="145" customWidth="1"/>
    <col min="4879" max="5104" width="10" style="145"/>
    <col min="5105" max="5105" width="11.2166666666667" style="145" customWidth="1"/>
    <col min="5106" max="5106" width="9.44166666666667" style="145" customWidth="1"/>
    <col min="5107" max="5107" width="11.3333333333333" style="145" customWidth="1"/>
    <col min="5108" max="5108" width="13.5583333333333" style="145" customWidth="1"/>
    <col min="5109" max="5109" width="11.2166666666667" style="145" customWidth="1"/>
    <col min="5110" max="5116" width="12.775" style="145" customWidth="1"/>
    <col min="5117" max="5117" width="16.775" style="145" customWidth="1"/>
    <col min="5118" max="5118" width="12.775" style="145" customWidth="1"/>
    <col min="5119" max="5119" width="20.1083333333333" style="145" customWidth="1"/>
    <col min="5120" max="5120" width="14.6666666666667" style="145" customWidth="1"/>
    <col min="5121" max="5125" width="11.2166666666667" style="145" customWidth="1"/>
    <col min="5126" max="5126" width="16.6666666666667" style="145" customWidth="1"/>
    <col min="5127" max="5127" width="11.2166666666667" style="145" customWidth="1"/>
    <col min="5128" max="5128" width="14" style="145" customWidth="1"/>
    <col min="5129" max="5129" width="13.8833333333333" style="145" customWidth="1"/>
    <col min="5130" max="5130" width="15.1083333333333" style="145" customWidth="1"/>
    <col min="5131" max="5131" width="16.775" style="145" customWidth="1"/>
    <col min="5132" max="5132" width="15.4416666666667" style="145" customWidth="1"/>
    <col min="5133" max="5133" width="11.2166666666667" style="145" customWidth="1"/>
    <col min="5134" max="5134" width="11.1083333333333" style="145" customWidth="1"/>
    <col min="5135" max="5360" width="10" style="145"/>
    <col min="5361" max="5361" width="11.2166666666667" style="145" customWidth="1"/>
    <col min="5362" max="5362" width="9.44166666666667" style="145" customWidth="1"/>
    <col min="5363" max="5363" width="11.3333333333333" style="145" customWidth="1"/>
    <col min="5364" max="5364" width="13.5583333333333" style="145" customWidth="1"/>
    <col min="5365" max="5365" width="11.2166666666667" style="145" customWidth="1"/>
    <col min="5366" max="5372" width="12.775" style="145" customWidth="1"/>
    <col min="5373" max="5373" width="16.775" style="145" customWidth="1"/>
    <col min="5374" max="5374" width="12.775" style="145" customWidth="1"/>
    <col min="5375" max="5375" width="20.1083333333333" style="145" customWidth="1"/>
    <col min="5376" max="5376" width="14.6666666666667" style="145" customWidth="1"/>
    <col min="5377" max="5381" width="11.2166666666667" style="145" customWidth="1"/>
    <col min="5382" max="5382" width="16.6666666666667" style="145" customWidth="1"/>
    <col min="5383" max="5383" width="11.2166666666667" style="145" customWidth="1"/>
    <col min="5384" max="5384" width="14" style="145" customWidth="1"/>
    <col min="5385" max="5385" width="13.8833333333333" style="145" customWidth="1"/>
    <col min="5386" max="5386" width="15.1083333333333" style="145" customWidth="1"/>
    <col min="5387" max="5387" width="16.775" style="145" customWidth="1"/>
    <col min="5388" max="5388" width="15.4416666666667" style="145" customWidth="1"/>
    <col min="5389" max="5389" width="11.2166666666667" style="145" customWidth="1"/>
    <col min="5390" max="5390" width="11.1083333333333" style="145" customWidth="1"/>
    <col min="5391" max="5616" width="10" style="145"/>
    <col min="5617" max="5617" width="11.2166666666667" style="145" customWidth="1"/>
    <col min="5618" max="5618" width="9.44166666666667" style="145" customWidth="1"/>
    <col min="5619" max="5619" width="11.3333333333333" style="145" customWidth="1"/>
    <col min="5620" max="5620" width="13.5583333333333" style="145" customWidth="1"/>
    <col min="5621" max="5621" width="11.2166666666667" style="145" customWidth="1"/>
    <col min="5622" max="5628" width="12.775" style="145" customWidth="1"/>
    <col min="5629" max="5629" width="16.775" style="145" customWidth="1"/>
    <col min="5630" max="5630" width="12.775" style="145" customWidth="1"/>
    <col min="5631" max="5631" width="20.1083333333333" style="145" customWidth="1"/>
    <col min="5632" max="5632" width="14.6666666666667" style="145" customWidth="1"/>
    <col min="5633" max="5637" width="11.2166666666667" style="145" customWidth="1"/>
    <col min="5638" max="5638" width="16.6666666666667" style="145" customWidth="1"/>
    <col min="5639" max="5639" width="11.2166666666667" style="145" customWidth="1"/>
    <col min="5640" max="5640" width="14" style="145" customWidth="1"/>
    <col min="5641" max="5641" width="13.8833333333333" style="145" customWidth="1"/>
    <col min="5642" max="5642" width="15.1083333333333" style="145" customWidth="1"/>
    <col min="5643" max="5643" width="16.775" style="145" customWidth="1"/>
    <col min="5644" max="5644" width="15.4416666666667" style="145" customWidth="1"/>
    <col min="5645" max="5645" width="11.2166666666667" style="145" customWidth="1"/>
    <col min="5646" max="5646" width="11.1083333333333" style="145" customWidth="1"/>
    <col min="5647" max="5872" width="10" style="145"/>
    <col min="5873" max="5873" width="11.2166666666667" style="145" customWidth="1"/>
    <col min="5874" max="5874" width="9.44166666666667" style="145" customWidth="1"/>
    <col min="5875" max="5875" width="11.3333333333333" style="145" customWidth="1"/>
    <col min="5876" max="5876" width="13.5583333333333" style="145" customWidth="1"/>
    <col min="5877" max="5877" width="11.2166666666667" style="145" customWidth="1"/>
    <col min="5878" max="5884" width="12.775" style="145" customWidth="1"/>
    <col min="5885" max="5885" width="16.775" style="145" customWidth="1"/>
    <col min="5886" max="5886" width="12.775" style="145" customWidth="1"/>
    <col min="5887" max="5887" width="20.1083333333333" style="145" customWidth="1"/>
    <col min="5888" max="5888" width="14.6666666666667" style="145" customWidth="1"/>
    <col min="5889" max="5893" width="11.2166666666667" style="145" customWidth="1"/>
    <col min="5894" max="5894" width="16.6666666666667" style="145" customWidth="1"/>
    <col min="5895" max="5895" width="11.2166666666667" style="145" customWidth="1"/>
    <col min="5896" max="5896" width="14" style="145" customWidth="1"/>
    <col min="5897" max="5897" width="13.8833333333333" style="145" customWidth="1"/>
    <col min="5898" max="5898" width="15.1083333333333" style="145" customWidth="1"/>
    <col min="5899" max="5899" width="16.775" style="145" customWidth="1"/>
    <col min="5900" max="5900" width="15.4416666666667" style="145" customWidth="1"/>
    <col min="5901" max="5901" width="11.2166666666667" style="145" customWidth="1"/>
    <col min="5902" max="5902" width="11.1083333333333" style="145" customWidth="1"/>
    <col min="5903" max="6128" width="10" style="145"/>
    <col min="6129" max="6129" width="11.2166666666667" style="145" customWidth="1"/>
    <col min="6130" max="6130" width="9.44166666666667" style="145" customWidth="1"/>
    <col min="6131" max="6131" width="11.3333333333333" style="145" customWidth="1"/>
    <col min="6132" max="6132" width="13.5583333333333" style="145" customWidth="1"/>
    <col min="6133" max="6133" width="11.2166666666667" style="145" customWidth="1"/>
    <col min="6134" max="6140" width="12.775" style="145" customWidth="1"/>
    <col min="6141" max="6141" width="16.775" style="145" customWidth="1"/>
    <col min="6142" max="6142" width="12.775" style="145" customWidth="1"/>
    <col min="6143" max="6143" width="20.1083333333333" style="145" customWidth="1"/>
    <col min="6144" max="6144" width="14.6666666666667" style="145" customWidth="1"/>
    <col min="6145" max="6149" width="11.2166666666667" style="145" customWidth="1"/>
    <col min="6150" max="6150" width="16.6666666666667" style="145" customWidth="1"/>
    <col min="6151" max="6151" width="11.2166666666667" style="145" customWidth="1"/>
    <col min="6152" max="6152" width="14" style="145" customWidth="1"/>
    <col min="6153" max="6153" width="13.8833333333333" style="145" customWidth="1"/>
    <col min="6154" max="6154" width="15.1083333333333" style="145" customWidth="1"/>
    <col min="6155" max="6155" width="16.775" style="145" customWidth="1"/>
    <col min="6156" max="6156" width="15.4416666666667" style="145" customWidth="1"/>
    <col min="6157" max="6157" width="11.2166666666667" style="145" customWidth="1"/>
    <col min="6158" max="6158" width="11.1083333333333" style="145" customWidth="1"/>
    <col min="6159" max="6384" width="10" style="145"/>
    <col min="6385" max="6385" width="11.2166666666667" style="145" customWidth="1"/>
    <col min="6386" max="6386" width="9.44166666666667" style="145" customWidth="1"/>
    <col min="6387" max="6387" width="11.3333333333333" style="145" customWidth="1"/>
    <col min="6388" max="6388" width="13.5583333333333" style="145" customWidth="1"/>
    <col min="6389" max="6389" width="11.2166666666667" style="145" customWidth="1"/>
    <col min="6390" max="6396" width="12.775" style="145" customWidth="1"/>
    <col min="6397" max="6397" width="16.775" style="145" customWidth="1"/>
    <col min="6398" max="6398" width="12.775" style="145" customWidth="1"/>
    <col min="6399" max="6399" width="20.1083333333333" style="145" customWidth="1"/>
    <col min="6400" max="6400" width="14.6666666666667" style="145" customWidth="1"/>
    <col min="6401" max="6405" width="11.2166666666667" style="145" customWidth="1"/>
    <col min="6406" max="6406" width="16.6666666666667" style="145" customWidth="1"/>
    <col min="6407" max="6407" width="11.2166666666667" style="145" customWidth="1"/>
    <col min="6408" max="6408" width="14" style="145" customWidth="1"/>
    <col min="6409" max="6409" width="13.8833333333333" style="145" customWidth="1"/>
    <col min="6410" max="6410" width="15.1083333333333" style="145" customWidth="1"/>
    <col min="6411" max="6411" width="16.775" style="145" customWidth="1"/>
    <col min="6412" max="6412" width="15.4416666666667" style="145" customWidth="1"/>
    <col min="6413" max="6413" width="11.2166666666667" style="145" customWidth="1"/>
    <col min="6414" max="6414" width="11.1083333333333" style="145" customWidth="1"/>
    <col min="6415" max="6640" width="10" style="145"/>
    <col min="6641" max="6641" width="11.2166666666667" style="145" customWidth="1"/>
    <col min="6642" max="6642" width="9.44166666666667" style="145" customWidth="1"/>
    <col min="6643" max="6643" width="11.3333333333333" style="145" customWidth="1"/>
    <col min="6644" max="6644" width="13.5583333333333" style="145" customWidth="1"/>
    <col min="6645" max="6645" width="11.2166666666667" style="145" customWidth="1"/>
    <col min="6646" max="6652" width="12.775" style="145" customWidth="1"/>
    <col min="6653" max="6653" width="16.775" style="145" customWidth="1"/>
    <col min="6654" max="6654" width="12.775" style="145" customWidth="1"/>
    <col min="6655" max="6655" width="20.1083333333333" style="145" customWidth="1"/>
    <col min="6656" max="6656" width="14.6666666666667" style="145" customWidth="1"/>
    <col min="6657" max="6661" width="11.2166666666667" style="145" customWidth="1"/>
    <col min="6662" max="6662" width="16.6666666666667" style="145" customWidth="1"/>
    <col min="6663" max="6663" width="11.2166666666667" style="145" customWidth="1"/>
    <col min="6664" max="6664" width="14" style="145" customWidth="1"/>
    <col min="6665" max="6665" width="13.8833333333333" style="145" customWidth="1"/>
    <col min="6666" max="6666" width="15.1083333333333" style="145" customWidth="1"/>
    <col min="6667" max="6667" width="16.775" style="145" customWidth="1"/>
    <col min="6668" max="6668" width="15.4416666666667" style="145" customWidth="1"/>
    <col min="6669" max="6669" width="11.2166666666667" style="145" customWidth="1"/>
    <col min="6670" max="6670" width="11.1083333333333" style="145" customWidth="1"/>
    <col min="6671" max="6896" width="10" style="145"/>
    <col min="6897" max="6897" width="11.2166666666667" style="145" customWidth="1"/>
    <col min="6898" max="6898" width="9.44166666666667" style="145" customWidth="1"/>
    <col min="6899" max="6899" width="11.3333333333333" style="145" customWidth="1"/>
    <col min="6900" max="6900" width="13.5583333333333" style="145" customWidth="1"/>
    <col min="6901" max="6901" width="11.2166666666667" style="145" customWidth="1"/>
    <col min="6902" max="6908" width="12.775" style="145" customWidth="1"/>
    <col min="6909" max="6909" width="16.775" style="145" customWidth="1"/>
    <col min="6910" max="6910" width="12.775" style="145" customWidth="1"/>
    <col min="6911" max="6911" width="20.1083333333333" style="145" customWidth="1"/>
    <col min="6912" max="6912" width="14.6666666666667" style="145" customWidth="1"/>
    <col min="6913" max="6917" width="11.2166666666667" style="145" customWidth="1"/>
    <col min="6918" max="6918" width="16.6666666666667" style="145" customWidth="1"/>
    <col min="6919" max="6919" width="11.2166666666667" style="145" customWidth="1"/>
    <col min="6920" max="6920" width="14" style="145" customWidth="1"/>
    <col min="6921" max="6921" width="13.8833333333333" style="145" customWidth="1"/>
    <col min="6922" max="6922" width="15.1083333333333" style="145" customWidth="1"/>
    <col min="6923" max="6923" width="16.775" style="145" customWidth="1"/>
    <col min="6924" max="6924" width="15.4416666666667" style="145" customWidth="1"/>
    <col min="6925" max="6925" width="11.2166666666667" style="145" customWidth="1"/>
    <col min="6926" max="6926" width="11.1083333333333" style="145" customWidth="1"/>
    <col min="6927" max="7152" width="10" style="145"/>
    <col min="7153" max="7153" width="11.2166666666667" style="145" customWidth="1"/>
    <col min="7154" max="7154" width="9.44166666666667" style="145" customWidth="1"/>
    <col min="7155" max="7155" width="11.3333333333333" style="145" customWidth="1"/>
    <col min="7156" max="7156" width="13.5583333333333" style="145" customWidth="1"/>
    <col min="7157" max="7157" width="11.2166666666667" style="145" customWidth="1"/>
    <col min="7158" max="7164" width="12.775" style="145" customWidth="1"/>
    <col min="7165" max="7165" width="16.775" style="145" customWidth="1"/>
    <col min="7166" max="7166" width="12.775" style="145" customWidth="1"/>
    <col min="7167" max="7167" width="20.1083333333333" style="145" customWidth="1"/>
    <col min="7168" max="7168" width="14.6666666666667" style="145" customWidth="1"/>
    <col min="7169" max="7173" width="11.2166666666667" style="145" customWidth="1"/>
    <col min="7174" max="7174" width="16.6666666666667" style="145" customWidth="1"/>
    <col min="7175" max="7175" width="11.2166666666667" style="145" customWidth="1"/>
    <col min="7176" max="7176" width="14" style="145" customWidth="1"/>
    <col min="7177" max="7177" width="13.8833333333333" style="145" customWidth="1"/>
    <col min="7178" max="7178" width="15.1083333333333" style="145" customWidth="1"/>
    <col min="7179" max="7179" width="16.775" style="145" customWidth="1"/>
    <col min="7180" max="7180" width="15.4416666666667" style="145" customWidth="1"/>
    <col min="7181" max="7181" width="11.2166666666667" style="145" customWidth="1"/>
    <col min="7182" max="7182" width="11.1083333333333" style="145" customWidth="1"/>
    <col min="7183" max="7408" width="10" style="145"/>
    <col min="7409" max="7409" width="11.2166666666667" style="145" customWidth="1"/>
    <col min="7410" max="7410" width="9.44166666666667" style="145" customWidth="1"/>
    <col min="7411" max="7411" width="11.3333333333333" style="145" customWidth="1"/>
    <col min="7412" max="7412" width="13.5583333333333" style="145" customWidth="1"/>
    <col min="7413" max="7413" width="11.2166666666667" style="145" customWidth="1"/>
    <col min="7414" max="7420" width="12.775" style="145" customWidth="1"/>
    <col min="7421" max="7421" width="16.775" style="145" customWidth="1"/>
    <col min="7422" max="7422" width="12.775" style="145" customWidth="1"/>
    <col min="7423" max="7423" width="20.1083333333333" style="145" customWidth="1"/>
    <col min="7424" max="7424" width="14.6666666666667" style="145" customWidth="1"/>
    <col min="7425" max="7429" width="11.2166666666667" style="145" customWidth="1"/>
    <col min="7430" max="7430" width="16.6666666666667" style="145" customWidth="1"/>
    <col min="7431" max="7431" width="11.2166666666667" style="145" customWidth="1"/>
    <col min="7432" max="7432" width="14" style="145" customWidth="1"/>
    <col min="7433" max="7433" width="13.8833333333333" style="145" customWidth="1"/>
    <col min="7434" max="7434" width="15.1083333333333" style="145" customWidth="1"/>
    <col min="7435" max="7435" width="16.775" style="145" customWidth="1"/>
    <col min="7436" max="7436" width="15.4416666666667" style="145" customWidth="1"/>
    <col min="7437" max="7437" width="11.2166666666667" style="145" customWidth="1"/>
    <col min="7438" max="7438" width="11.1083333333333" style="145" customWidth="1"/>
    <col min="7439" max="7664" width="10" style="145"/>
    <col min="7665" max="7665" width="11.2166666666667" style="145" customWidth="1"/>
    <col min="7666" max="7666" width="9.44166666666667" style="145" customWidth="1"/>
    <col min="7667" max="7667" width="11.3333333333333" style="145" customWidth="1"/>
    <col min="7668" max="7668" width="13.5583333333333" style="145" customWidth="1"/>
    <col min="7669" max="7669" width="11.2166666666667" style="145" customWidth="1"/>
    <col min="7670" max="7676" width="12.775" style="145" customWidth="1"/>
    <col min="7677" max="7677" width="16.775" style="145" customWidth="1"/>
    <col min="7678" max="7678" width="12.775" style="145" customWidth="1"/>
    <col min="7679" max="7679" width="20.1083333333333" style="145" customWidth="1"/>
    <col min="7680" max="7680" width="14.6666666666667" style="145" customWidth="1"/>
    <col min="7681" max="7685" width="11.2166666666667" style="145" customWidth="1"/>
    <col min="7686" max="7686" width="16.6666666666667" style="145" customWidth="1"/>
    <col min="7687" max="7687" width="11.2166666666667" style="145" customWidth="1"/>
    <col min="7688" max="7688" width="14" style="145" customWidth="1"/>
    <col min="7689" max="7689" width="13.8833333333333" style="145" customWidth="1"/>
    <col min="7690" max="7690" width="15.1083333333333" style="145" customWidth="1"/>
    <col min="7691" max="7691" width="16.775" style="145" customWidth="1"/>
    <col min="7692" max="7692" width="15.4416666666667" style="145" customWidth="1"/>
    <col min="7693" max="7693" width="11.2166666666667" style="145" customWidth="1"/>
    <col min="7694" max="7694" width="11.1083333333333" style="145" customWidth="1"/>
    <col min="7695" max="7920" width="10" style="145"/>
    <col min="7921" max="7921" width="11.2166666666667" style="145" customWidth="1"/>
    <col min="7922" max="7922" width="9.44166666666667" style="145" customWidth="1"/>
    <col min="7923" max="7923" width="11.3333333333333" style="145" customWidth="1"/>
    <col min="7924" max="7924" width="13.5583333333333" style="145" customWidth="1"/>
    <col min="7925" max="7925" width="11.2166666666667" style="145" customWidth="1"/>
    <col min="7926" max="7932" width="12.775" style="145" customWidth="1"/>
    <col min="7933" max="7933" width="16.775" style="145" customWidth="1"/>
    <col min="7934" max="7934" width="12.775" style="145" customWidth="1"/>
    <col min="7935" max="7935" width="20.1083333333333" style="145" customWidth="1"/>
    <col min="7936" max="7936" width="14.6666666666667" style="145" customWidth="1"/>
    <col min="7937" max="7941" width="11.2166666666667" style="145" customWidth="1"/>
    <col min="7942" max="7942" width="16.6666666666667" style="145" customWidth="1"/>
    <col min="7943" max="7943" width="11.2166666666667" style="145" customWidth="1"/>
    <col min="7944" max="7944" width="14" style="145" customWidth="1"/>
    <col min="7945" max="7945" width="13.8833333333333" style="145" customWidth="1"/>
    <col min="7946" max="7946" width="15.1083333333333" style="145" customWidth="1"/>
    <col min="7947" max="7947" width="16.775" style="145" customWidth="1"/>
    <col min="7948" max="7948" width="15.4416666666667" style="145" customWidth="1"/>
    <col min="7949" max="7949" width="11.2166666666667" style="145" customWidth="1"/>
    <col min="7950" max="7950" width="11.1083333333333" style="145" customWidth="1"/>
    <col min="7951" max="8176" width="10" style="145"/>
    <col min="8177" max="8177" width="11.2166666666667" style="145" customWidth="1"/>
    <col min="8178" max="8178" width="9.44166666666667" style="145" customWidth="1"/>
    <col min="8179" max="8179" width="11.3333333333333" style="145" customWidth="1"/>
    <col min="8180" max="8180" width="13.5583333333333" style="145" customWidth="1"/>
    <col min="8181" max="8181" width="11.2166666666667" style="145" customWidth="1"/>
    <col min="8182" max="8188" width="12.775" style="145" customWidth="1"/>
    <col min="8189" max="8189" width="16.775" style="145" customWidth="1"/>
    <col min="8190" max="8190" width="12.775" style="145" customWidth="1"/>
    <col min="8191" max="8191" width="20.1083333333333" style="145" customWidth="1"/>
    <col min="8192" max="8192" width="14.6666666666667" style="145" customWidth="1"/>
    <col min="8193" max="8197" width="11.2166666666667" style="145" customWidth="1"/>
    <col min="8198" max="8198" width="16.6666666666667" style="145" customWidth="1"/>
    <col min="8199" max="8199" width="11.2166666666667" style="145" customWidth="1"/>
    <col min="8200" max="8200" width="14" style="145" customWidth="1"/>
    <col min="8201" max="8201" width="13.8833333333333" style="145" customWidth="1"/>
    <col min="8202" max="8202" width="15.1083333333333" style="145" customWidth="1"/>
    <col min="8203" max="8203" width="16.775" style="145" customWidth="1"/>
    <col min="8204" max="8204" width="15.4416666666667" style="145" customWidth="1"/>
    <col min="8205" max="8205" width="11.2166666666667" style="145" customWidth="1"/>
    <col min="8206" max="8206" width="11.1083333333333" style="145" customWidth="1"/>
    <col min="8207" max="8432" width="10" style="145"/>
    <col min="8433" max="8433" width="11.2166666666667" style="145" customWidth="1"/>
    <col min="8434" max="8434" width="9.44166666666667" style="145" customWidth="1"/>
    <col min="8435" max="8435" width="11.3333333333333" style="145" customWidth="1"/>
    <col min="8436" max="8436" width="13.5583333333333" style="145" customWidth="1"/>
    <col min="8437" max="8437" width="11.2166666666667" style="145" customWidth="1"/>
    <col min="8438" max="8444" width="12.775" style="145" customWidth="1"/>
    <col min="8445" max="8445" width="16.775" style="145" customWidth="1"/>
    <col min="8446" max="8446" width="12.775" style="145" customWidth="1"/>
    <col min="8447" max="8447" width="20.1083333333333" style="145" customWidth="1"/>
    <col min="8448" max="8448" width="14.6666666666667" style="145" customWidth="1"/>
    <col min="8449" max="8453" width="11.2166666666667" style="145" customWidth="1"/>
    <col min="8454" max="8454" width="16.6666666666667" style="145" customWidth="1"/>
    <col min="8455" max="8455" width="11.2166666666667" style="145" customWidth="1"/>
    <col min="8456" max="8456" width="14" style="145" customWidth="1"/>
    <col min="8457" max="8457" width="13.8833333333333" style="145" customWidth="1"/>
    <col min="8458" max="8458" width="15.1083333333333" style="145" customWidth="1"/>
    <col min="8459" max="8459" width="16.775" style="145" customWidth="1"/>
    <col min="8460" max="8460" width="15.4416666666667" style="145" customWidth="1"/>
    <col min="8461" max="8461" width="11.2166666666667" style="145" customWidth="1"/>
    <col min="8462" max="8462" width="11.1083333333333" style="145" customWidth="1"/>
    <col min="8463" max="8688" width="10" style="145"/>
    <col min="8689" max="8689" width="11.2166666666667" style="145" customWidth="1"/>
    <col min="8690" max="8690" width="9.44166666666667" style="145" customWidth="1"/>
    <col min="8691" max="8691" width="11.3333333333333" style="145" customWidth="1"/>
    <col min="8692" max="8692" width="13.5583333333333" style="145" customWidth="1"/>
    <col min="8693" max="8693" width="11.2166666666667" style="145" customWidth="1"/>
    <col min="8694" max="8700" width="12.775" style="145" customWidth="1"/>
    <col min="8701" max="8701" width="16.775" style="145" customWidth="1"/>
    <col min="8702" max="8702" width="12.775" style="145" customWidth="1"/>
    <col min="8703" max="8703" width="20.1083333333333" style="145" customWidth="1"/>
    <col min="8704" max="8704" width="14.6666666666667" style="145" customWidth="1"/>
    <col min="8705" max="8709" width="11.2166666666667" style="145" customWidth="1"/>
    <col min="8710" max="8710" width="16.6666666666667" style="145" customWidth="1"/>
    <col min="8711" max="8711" width="11.2166666666667" style="145" customWidth="1"/>
    <col min="8712" max="8712" width="14" style="145" customWidth="1"/>
    <col min="8713" max="8713" width="13.8833333333333" style="145" customWidth="1"/>
    <col min="8714" max="8714" width="15.1083333333333" style="145" customWidth="1"/>
    <col min="8715" max="8715" width="16.775" style="145" customWidth="1"/>
    <col min="8716" max="8716" width="15.4416666666667" style="145" customWidth="1"/>
    <col min="8717" max="8717" width="11.2166666666667" style="145" customWidth="1"/>
    <col min="8718" max="8718" width="11.1083333333333" style="145" customWidth="1"/>
    <col min="8719" max="8944" width="10" style="145"/>
    <col min="8945" max="8945" width="11.2166666666667" style="145" customWidth="1"/>
    <col min="8946" max="8946" width="9.44166666666667" style="145" customWidth="1"/>
    <col min="8947" max="8947" width="11.3333333333333" style="145" customWidth="1"/>
    <col min="8948" max="8948" width="13.5583333333333" style="145" customWidth="1"/>
    <col min="8949" max="8949" width="11.2166666666667" style="145" customWidth="1"/>
    <col min="8950" max="8956" width="12.775" style="145" customWidth="1"/>
    <col min="8957" max="8957" width="16.775" style="145" customWidth="1"/>
    <col min="8958" max="8958" width="12.775" style="145" customWidth="1"/>
    <col min="8959" max="8959" width="20.1083333333333" style="145" customWidth="1"/>
    <col min="8960" max="8960" width="14.6666666666667" style="145" customWidth="1"/>
    <col min="8961" max="8965" width="11.2166666666667" style="145" customWidth="1"/>
    <col min="8966" max="8966" width="16.6666666666667" style="145" customWidth="1"/>
    <col min="8967" max="8967" width="11.2166666666667" style="145" customWidth="1"/>
    <col min="8968" max="8968" width="14" style="145" customWidth="1"/>
    <col min="8969" max="8969" width="13.8833333333333" style="145" customWidth="1"/>
    <col min="8970" max="8970" width="15.1083333333333" style="145" customWidth="1"/>
    <col min="8971" max="8971" width="16.775" style="145" customWidth="1"/>
    <col min="8972" max="8972" width="15.4416666666667" style="145" customWidth="1"/>
    <col min="8973" max="8973" width="11.2166666666667" style="145" customWidth="1"/>
    <col min="8974" max="8974" width="11.1083333333333" style="145" customWidth="1"/>
    <col min="8975" max="9200" width="10" style="145"/>
    <col min="9201" max="9201" width="11.2166666666667" style="145" customWidth="1"/>
    <col min="9202" max="9202" width="9.44166666666667" style="145" customWidth="1"/>
    <col min="9203" max="9203" width="11.3333333333333" style="145" customWidth="1"/>
    <col min="9204" max="9204" width="13.5583333333333" style="145" customWidth="1"/>
    <col min="9205" max="9205" width="11.2166666666667" style="145" customWidth="1"/>
    <col min="9206" max="9212" width="12.775" style="145" customWidth="1"/>
    <col min="9213" max="9213" width="16.775" style="145" customWidth="1"/>
    <col min="9214" max="9214" width="12.775" style="145" customWidth="1"/>
    <col min="9215" max="9215" width="20.1083333333333" style="145" customWidth="1"/>
    <col min="9216" max="9216" width="14.6666666666667" style="145" customWidth="1"/>
    <col min="9217" max="9221" width="11.2166666666667" style="145" customWidth="1"/>
    <col min="9222" max="9222" width="16.6666666666667" style="145" customWidth="1"/>
    <col min="9223" max="9223" width="11.2166666666667" style="145" customWidth="1"/>
    <col min="9224" max="9224" width="14" style="145" customWidth="1"/>
    <col min="9225" max="9225" width="13.8833333333333" style="145" customWidth="1"/>
    <col min="9226" max="9226" width="15.1083333333333" style="145" customWidth="1"/>
    <col min="9227" max="9227" width="16.775" style="145" customWidth="1"/>
    <col min="9228" max="9228" width="15.4416666666667" style="145" customWidth="1"/>
    <col min="9229" max="9229" width="11.2166666666667" style="145" customWidth="1"/>
    <col min="9230" max="9230" width="11.1083333333333" style="145" customWidth="1"/>
    <col min="9231" max="9456" width="10" style="145"/>
    <col min="9457" max="9457" width="11.2166666666667" style="145" customWidth="1"/>
    <col min="9458" max="9458" width="9.44166666666667" style="145" customWidth="1"/>
    <col min="9459" max="9459" width="11.3333333333333" style="145" customWidth="1"/>
    <col min="9460" max="9460" width="13.5583333333333" style="145" customWidth="1"/>
    <col min="9461" max="9461" width="11.2166666666667" style="145" customWidth="1"/>
    <col min="9462" max="9468" width="12.775" style="145" customWidth="1"/>
    <col min="9469" max="9469" width="16.775" style="145" customWidth="1"/>
    <col min="9470" max="9470" width="12.775" style="145" customWidth="1"/>
    <col min="9471" max="9471" width="20.1083333333333" style="145" customWidth="1"/>
    <col min="9472" max="9472" width="14.6666666666667" style="145" customWidth="1"/>
    <col min="9473" max="9477" width="11.2166666666667" style="145" customWidth="1"/>
    <col min="9478" max="9478" width="16.6666666666667" style="145" customWidth="1"/>
    <col min="9479" max="9479" width="11.2166666666667" style="145" customWidth="1"/>
    <col min="9480" max="9480" width="14" style="145" customWidth="1"/>
    <col min="9481" max="9481" width="13.8833333333333" style="145" customWidth="1"/>
    <col min="9482" max="9482" width="15.1083333333333" style="145" customWidth="1"/>
    <col min="9483" max="9483" width="16.775" style="145" customWidth="1"/>
    <col min="9484" max="9484" width="15.4416666666667" style="145" customWidth="1"/>
    <col min="9485" max="9485" width="11.2166666666667" style="145" customWidth="1"/>
    <col min="9486" max="9486" width="11.1083333333333" style="145" customWidth="1"/>
    <col min="9487" max="9712" width="10" style="145"/>
    <col min="9713" max="9713" width="11.2166666666667" style="145" customWidth="1"/>
    <col min="9714" max="9714" width="9.44166666666667" style="145" customWidth="1"/>
    <col min="9715" max="9715" width="11.3333333333333" style="145" customWidth="1"/>
    <col min="9716" max="9716" width="13.5583333333333" style="145" customWidth="1"/>
    <col min="9717" max="9717" width="11.2166666666667" style="145" customWidth="1"/>
    <col min="9718" max="9724" width="12.775" style="145" customWidth="1"/>
    <col min="9725" max="9725" width="16.775" style="145" customWidth="1"/>
    <col min="9726" max="9726" width="12.775" style="145" customWidth="1"/>
    <col min="9727" max="9727" width="20.1083333333333" style="145" customWidth="1"/>
    <col min="9728" max="9728" width="14.6666666666667" style="145" customWidth="1"/>
    <col min="9729" max="9733" width="11.2166666666667" style="145" customWidth="1"/>
    <col min="9734" max="9734" width="16.6666666666667" style="145" customWidth="1"/>
    <col min="9735" max="9735" width="11.2166666666667" style="145" customWidth="1"/>
    <col min="9736" max="9736" width="14" style="145" customWidth="1"/>
    <col min="9737" max="9737" width="13.8833333333333" style="145" customWidth="1"/>
    <col min="9738" max="9738" width="15.1083333333333" style="145" customWidth="1"/>
    <col min="9739" max="9739" width="16.775" style="145" customWidth="1"/>
    <col min="9740" max="9740" width="15.4416666666667" style="145" customWidth="1"/>
    <col min="9741" max="9741" width="11.2166666666667" style="145" customWidth="1"/>
    <col min="9742" max="9742" width="11.1083333333333" style="145" customWidth="1"/>
    <col min="9743" max="9968" width="10" style="145"/>
    <col min="9969" max="9969" width="11.2166666666667" style="145" customWidth="1"/>
    <col min="9970" max="9970" width="9.44166666666667" style="145" customWidth="1"/>
    <col min="9971" max="9971" width="11.3333333333333" style="145" customWidth="1"/>
    <col min="9972" max="9972" width="13.5583333333333" style="145" customWidth="1"/>
    <col min="9973" max="9973" width="11.2166666666667" style="145" customWidth="1"/>
    <col min="9974" max="9980" width="12.775" style="145" customWidth="1"/>
    <col min="9981" max="9981" width="16.775" style="145" customWidth="1"/>
    <col min="9982" max="9982" width="12.775" style="145" customWidth="1"/>
    <col min="9983" max="9983" width="20.1083333333333" style="145" customWidth="1"/>
    <col min="9984" max="9984" width="14.6666666666667" style="145" customWidth="1"/>
    <col min="9985" max="9989" width="11.2166666666667" style="145" customWidth="1"/>
    <col min="9990" max="9990" width="16.6666666666667" style="145" customWidth="1"/>
    <col min="9991" max="9991" width="11.2166666666667" style="145" customWidth="1"/>
    <col min="9992" max="9992" width="14" style="145" customWidth="1"/>
    <col min="9993" max="9993" width="13.8833333333333" style="145" customWidth="1"/>
    <col min="9994" max="9994" width="15.1083333333333" style="145" customWidth="1"/>
    <col min="9995" max="9995" width="16.775" style="145" customWidth="1"/>
    <col min="9996" max="9996" width="15.4416666666667" style="145" customWidth="1"/>
    <col min="9997" max="9997" width="11.2166666666667" style="145" customWidth="1"/>
    <col min="9998" max="9998" width="11.1083333333333" style="145" customWidth="1"/>
    <col min="9999" max="10224" width="10" style="145"/>
    <col min="10225" max="10225" width="11.2166666666667" style="145" customWidth="1"/>
    <col min="10226" max="10226" width="9.44166666666667" style="145" customWidth="1"/>
    <col min="10227" max="10227" width="11.3333333333333" style="145" customWidth="1"/>
    <col min="10228" max="10228" width="13.5583333333333" style="145" customWidth="1"/>
    <col min="10229" max="10229" width="11.2166666666667" style="145" customWidth="1"/>
    <col min="10230" max="10236" width="12.775" style="145" customWidth="1"/>
    <col min="10237" max="10237" width="16.775" style="145" customWidth="1"/>
    <col min="10238" max="10238" width="12.775" style="145" customWidth="1"/>
    <col min="10239" max="10239" width="20.1083333333333" style="145" customWidth="1"/>
    <col min="10240" max="10240" width="14.6666666666667" style="145" customWidth="1"/>
    <col min="10241" max="10245" width="11.2166666666667" style="145" customWidth="1"/>
    <col min="10246" max="10246" width="16.6666666666667" style="145" customWidth="1"/>
    <col min="10247" max="10247" width="11.2166666666667" style="145" customWidth="1"/>
    <col min="10248" max="10248" width="14" style="145" customWidth="1"/>
    <col min="10249" max="10249" width="13.8833333333333" style="145" customWidth="1"/>
    <col min="10250" max="10250" width="15.1083333333333" style="145" customWidth="1"/>
    <col min="10251" max="10251" width="16.775" style="145" customWidth="1"/>
    <col min="10252" max="10252" width="15.4416666666667" style="145" customWidth="1"/>
    <col min="10253" max="10253" width="11.2166666666667" style="145" customWidth="1"/>
    <col min="10254" max="10254" width="11.1083333333333" style="145" customWidth="1"/>
    <col min="10255" max="10480" width="10" style="145"/>
    <col min="10481" max="10481" width="11.2166666666667" style="145" customWidth="1"/>
    <col min="10482" max="10482" width="9.44166666666667" style="145" customWidth="1"/>
    <col min="10483" max="10483" width="11.3333333333333" style="145" customWidth="1"/>
    <col min="10484" max="10484" width="13.5583333333333" style="145" customWidth="1"/>
    <col min="10485" max="10485" width="11.2166666666667" style="145" customWidth="1"/>
    <col min="10486" max="10492" width="12.775" style="145" customWidth="1"/>
    <col min="10493" max="10493" width="16.775" style="145" customWidth="1"/>
    <col min="10494" max="10494" width="12.775" style="145" customWidth="1"/>
    <col min="10495" max="10495" width="20.1083333333333" style="145" customWidth="1"/>
    <col min="10496" max="10496" width="14.6666666666667" style="145" customWidth="1"/>
    <col min="10497" max="10501" width="11.2166666666667" style="145" customWidth="1"/>
    <col min="10502" max="10502" width="16.6666666666667" style="145" customWidth="1"/>
    <col min="10503" max="10503" width="11.2166666666667" style="145" customWidth="1"/>
    <col min="10504" max="10504" width="14" style="145" customWidth="1"/>
    <col min="10505" max="10505" width="13.8833333333333" style="145" customWidth="1"/>
    <col min="10506" max="10506" width="15.1083333333333" style="145" customWidth="1"/>
    <col min="10507" max="10507" width="16.775" style="145" customWidth="1"/>
    <col min="10508" max="10508" width="15.4416666666667" style="145" customWidth="1"/>
    <col min="10509" max="10509" width="11.2166666666667" style="145" customWidth="1"/>
    <col min="10510" max="10510" width="11.1083333333333" style="145" customWidth="1"/>
    <col min="10511" max="10736" width="10" style="145"/>
    <col min="10737" max="10737" width="11.2166666666667" style="145" customWidth="1"/>
    <col min="10738" max="10738" width="9.44166666666667" style="145" customWidth="1"/>
    <col min="10739" max="10739" width="11.3333333333333" style="145" customWidth="1"/>
    <col min="10740" max="10740" width="13.5583333333333" style="145" customWidth="1"/>
    <col min="10741" max="10741" width="11.2166666666667" style="145" customWidth="1"/>
    <col min="10742" max="10748" width="12.775" style="145" customWidth="1"/>
    <col min="10749" max="10749" width="16.775" style="145" customWidth="1"/>
    <col min="10750" max="10750" width="12.775" style="145" customWidth="1"/>
    <col min="10751" max="10751" width="20.1083333333333" style="145" customWidth="1"/>
    <col min="10752" max="10752" width="14.6666666666667" style="145" customWidth="1"/>
    <col min="10753" max="10757" width="11.2166666666667" style="145" customWidth="1"/>
    <col min="10758" max="10758" width="16.6666666666667" style="145" customWidth="1"/>
    <col min="10759" max="10759" width="11.2166666666667" style="145" customWidth="1"/>
    <col min="10760" max="10760" width="14" style="145" customWidth="1"/>
    <col min="10761" max="10761" width="13.8833333333333" style="145" customWidth="1"/>
    <col min="10762" max="10762" width="15.1083333333333" style="145" customWidth="1"/>
    <col min="10763" max="10763" width="16.775" style="145" customWidth="1"/>
    <col min="10764" max="10764" width="15.4416666666667" style="145" customWidth="1"/>
    <col min="10765" max="10765" width="11.2166666666667" style="145" customWidth="1"/>
    <col min="10766" max="10766" width="11.1083333333333" style="145" customWidth="1"/>
    <col min="10767" max="10992" width="10" style="145"/>
    <col min="10993" max="10993" width="11.2166666666667" style="145" customWidth="1"/>
    <col min="10994" max="10994" width="9.44166666666667" style="145" customWidth="1"/>
    <col min="10995" max="10995" width="11.3333333333333" style="145" customWidth="1"/>
    <col min="10996" max="10996" width="13.5583333333333" style="145" customWidth="1"/>
    <col min="10997" max="10997" width="11.2166666666667" style="145" customWidth="1"/>
    <col min="10998" max="11004" width="12.775" style="145" customWidth="1"/>
    <col min="11005" max="11005" width="16.775" style="145" customWidth="1"/>
    <col min="11006" max="11006" width="12.775" style="145" customWidth="1"/>
    <col min="11007" max="11007" width="20.1083333333333" style="145" customWidth="1"/>
    <col min="11008" max="11008" width="14.6666666666667" style="145" customWidth="1"/>
    <col min="11009" max="11013" width="11.2166666666667" style="145" customWidth="1"/>
    <col min="11014" max="11014" width="16.6666666666667" style="145" customWidth="1"/>
    <col min="11015" max="11015" width="11.2166666666667" style="145" customWidth="1"/>
    <col min="11016" max="11016" width="14" style="145" customWidth="1"/>
    <col min="11017" max="11017" width="13.8833333333333" style="145" customWidth="1"/>
    <col min="11018" max="11018" width="15.1083333333333" style="145" customWidth="1"/>
    <col min="11019" max="11019" width="16.775" style="145" customWidth="1"/>
    <col min="11020" max="11020" width="15.4416666666667" style="145" customWidth="1"/>
    <col min="11021" max="11021" width="11.2166666666667" style="145" customWidth="1"/>
    <col min="11022" max="11022" width="11.1083333333333" style="145" customWidth="1"/>
    <col min="11023" max="11248" width="10" style="145"/>
    <col min="11249" max="11249" width="11.2166666666667" style="145" customWidth="1"/>
    <col min="11250" max="11250" width="9.44166666666667" style="145" customWidth="1"/>
    <col min="11251" max="11251" width="11.3333333333333" style="145" customWidth="1"/>
    <col min="11252" max="11252" width="13.5583333333333" style="145" customWidth="1"/>
    <col min="11253" max="11253" width="11.2166666666667" style="145" customWidth="1"/>
    <col min="11254" max="11260" width="12.775" style="145" customWidth="1"/>
    <col min="11261" max="11261" width="16.775" style="145" customWidth="1"/>
    <col min="11262" max="11262" width="12.775" style="145" customWidth="1"/>
    <col min="11263" max="11263" width="20.1083333333333" style="145" customWidth="1"/>
    <col min="11264" max="11264" width="14.6666666666667" style="145" customWidth="1"/>
    <col min="11265" max="11269" width="11.2166666666667" style="145" customWidth="1"/>
    <col min="11270" max="11270" width="16.6666666666667" style="145" customWidth="1"/>
    <col min="11271" max="11271" width="11.2166666666667" style="145" customWidth="1"/>
    <col min="11272" max="11272" width="14" style="145" customWidth="1"/>
    <col min="11273" max="11273" width="13.8833333333333" style="145" customWidth="1"/>
    <col min="11274" max="11274" width="15.1083333333333" style="145" customWidth="1"/>
    <col min="11275" max="11275" width="16.775" style="145" customWidth="1"/>
    <col min="11276" max="11276" width="15.4416666666667" style="145" customWidth="1"/>
    <col min="11277" max="11277" width="11.2166666666667" style="145" customWidth="1"/>
    <col min="11278" max="11278" width="11.1083333333333" style="145" customWidth="1"/>
    <col min="11279" max="11504" width="10" style="145"/>
    <col min="11505" max="11505" width="11.2166666666667" style="145" customWidth="1"/>
    <col min="11506" max="11506" width="9.44166666666667" style="145" customWidth="1"/>
    <col min="11507" max="11507" width="11.3333333333333" style="145" customWidth="1"/>
    <col min="11508" max="11508" width="13.5583333333333" style="145" customWidth="1"/>
    <col min="11509" max="11509" width="11.2166666666667" style="145" customWidth="1"/>
    <col min="11510" max="11516" width="12.775" style="145" customWidth="1"/>
    <col min="11517" max="11517" width="16.775" style="145" customWidth="1"/>
    <col min="11518" max="11518" width="12.775" style="145" customWidth="1"/>
    <col min="11519" max="11519" width="20.1083333333333" style="145" customWidth="1"/>
    <col min="11520" max="11520" width="14.6666666666667" style="145" customWidth="1"/>
    <col min="11521" max="11525" width="11.2166666666667" style="145" customWidth="1"/>
    <col min="11526" max="11526" width="16.6666666666667" style="145" customWidth="1"/>
    <col min="11527" max="11527" width="11.2166666666667" style="145" customWidth="1"/>
    <col min="11528" max="11528" width="14" style="145" customWidth="1"/>
    <col min="11529" max="11529" width="13.8833333333333" style="145" customWidth="1"/>
    <col min="11530" max="11530" width="15.1083333333333" style="145" customWidth="1"/>
    <col min="11531" max="11531" width="16.775" style="145" customWidth="1"/>
    <col min="11532" max="11532" width="15.4416666666667" style="145" customWidth="1"/>
    <col min="11533" max="11533" width="11.2166666666667" style="145" customWidth="1"/>
    <col min="11534" max="11534" width="11.1083333333333" style="145" customWidth="1"/>
    <col min="11535" max="11760" width="10" style="145"/>
    <col min="11761" max="11761" width="11.2166666666667" style="145" customWidth="1"/>
    <col min="11762" max="11762" width="9.44166666666667" style="145" customWidth="1"/>
    <col min="11763" max="11763" width="11.3333333333333" style="145" customWidth="1"/>
    <col min="11764" max="11764" width="13.5583333333333" style="145" customWidth="1"/>
    <col min="11765" max="11765" width="11.2166666666667" style="145" customWidth="1"/>
    <col min="11766" max="11772" width="12.775" style="145" customWidth="1"/>
    <col min="11773" max="11773" width="16.775" style="145" customWidth="1"/>
    <col min="11774" max="11774" width="12.775" style="145" customWidth="1"/>
    <col min="11775" max="11775" width="20.1083333333333" style="145" customWidth="1"/>
    <col min="11776" max="11776" width="14.6666666666667" style="145" customWidth="1"/>
    <col min="11777" max="11781" width="11.2166666666667" style="145" customWidth="1"/>
    <col min="11782" max="11782" width="16.6666666666667" style="145" customWidth="1"/>
    <col min="11783" max="11783" width="11.2166666666667" style="145" customWidth="1"/>
    <col min="11784" max="11784" width="14" style="145" customWidth="1"/>
    <col min="11785" max="11785" width="13.8833333333333" style="145" customWidth="1"/>
    <col min="11786" max="11786" width="15.1083333333333" style="145" customWidth="1"/>
    <col min="11787" max="11787" width="16.775" style="145" customWidth="1"/>
    <col min="11788" max="11788" width="15.4416666666667" style="145" customWidth="1"/>
    <col min="11789" max="11789" width="11.2166666666667" style="145" customWidth="1"/>
    <col min="11790" max="11790" width="11.1083333333333" style="145" customWidth="1"/>
    <col min="11791" max="12016" width="10" style="145"/>
    <col min="12017" max="12017" width="11.2166666666667" style="145" customWidth="1"/>
    <col min="12018" max="12018" width="9.44166666666667" style="145" customWidth="1"/>
    <col min="12019" max="12019" width="11.3333333333333" style="145" customWidth="1"/>
    <col min="12020" max="12020" width="13.5583333333333" style="145" customWidth="1"/>
    <col min="12021" max="12021" width="11.2166666666667" style="145" customWidth="1"/>
    <col min="12022" max="12028" width="12.775" style="145" customWidth="1"/>
    <col min="12029" max="12029" width="16.775" style="145" customWidth="1"/>
    <col min="12030" max="12030" width="12.775" style="145" customWidth="1"/>
    <col min="12031" max="12031" width="20.1083333333333" style="145" customWidth="1"/>
    <col min="12032" max="12032" width="14.6666666666667" style="145" customWidth="1"/>
    <col min="12033" max="12037" width="11.2166666666667" style="145" customWidth="1"/>
    <col min="12038" max="12038" width="16.6666666666667" style="145" customWidth="1"/>
    <col min="12039" max="12039" width="11.2166666666667" style="145" customWidth="1"/>
    <col min="12040" max="12040" width="14" style="145" customWidth="1"/>
    <col min="12041" max="12041" width="13.8833333333333" style="145" customWidth="1"/>
    <col min="12042" max="12042" width="15.1083333333333" style="145" customWidth="1"/>
    <col min="12043" max="12043" width="16.775" style="145" customWidth="1"/>
    <col min="12044" max="12044" width="15.4416666666667" style="145" customWidth="1"/>
    <col min="12045" max="12045" width="11.2166666666667" style="145" customWidth="1"/>
    <col min="12046" max="12046" width="11.1083333333333" style="145" customWidth="1"/>
    <col min="12047" max="12272" width="10" style="145"/>
    <col min="12273" max="12273" width="11.2166666666667" style="145" customWidth="1"/>
    <col min="12274" max="12274" width="9.44166666666667" style="145" customWidth="1"/>
    <col min="12275" max="12275" width="11.3333333333333" style="145" customWidth="1"/>
    <col min="12276" max="12276" width="13.5583333333333" style="145" customWidth="1"/>
    <col min="12277" max="12277" width="11.2166666666667" style="145" customWidth="1"/>
    <col min="12278" max="12284" width="12.775" style="145" customWidth="1"/>
    <col min="12285" max="12285" width="16.775" style="145" customWidth="1"/>
    <col min="12286" max="12286" width="12.775" style="145" customWidth="1"/>
    <col min="12287" max="12287" width="20.1083333333333" style="145" customWidth="1"/>
    <col min="12288" max="12288" width="14.6666666666667" style="145" customWidth="1"/>
    <col min="12289" max="12293" width="11.2166666666667" style="145" customWidth="1"/>
    <col min="12294" max="12294" width="16.6666666666667" style="145" customWidth="1"/>
    <col min="12295" max="12295" width="11.2166666666667" style="145" customWidth="1"/>
    <col min="12296" max="12296" width="14" style="145" customWidth="1"/>
    <col min="12297" max="12297" width="13.8833333333333" style="145" customWidth="1"/>
    <col min="12298" max="12298" width="15.1083333333333" style="145" customWidth="1"/>
    <col min="12299" max="12299" width="16.775" style="145" customWidth="1"/>
    <col min="12300" max="12300" width="15.4416666666667" style="145" customWidth="1"/>
    <col min="12301" max="12301" width="11.2166666666667" style="145" customWidth="1"/>
    <col min="12302" max="12302" width="11.1083333333333" style="145" customWidth="1"/>
    <col min="12303" max="12528" width="10" style="145"/>
    <col min="12529" max="12529" width="11.2166666666667" style="145" customWidth="1"/>
    <col min="12530" max="12530" width="9.44166666666667" style="145" customWidth="1"/>
    <col min="12531" max="12531" width="11.3333333333333" style="145" customWidth="1"/>
    <col min="12532" max="12532" width="13.5583333333333" style="145" customWidth="1"/>
    <col min="12533" max="12533" width="11.2166666666667" style="145" customWidth="1"/>
    <col min="12534" max="12540" width="12.775" style="145" customWidth="1"/>
    <col min="12541" max="12541" width="16.775" style="145" customWidth="1"/>
    <col min="12542" max="12542" width="12.775" style="145" customWidth="1"/>
    <col min="12543" max="12543" width="20.1083333333333" style="145" customWidth="1"/>
    <col min="12544" max="12544" width="14.6666666666667" style="145" customWidth="1"/>
    <col min="12545" max="12549" width="11.2166666666667" style="145" customWidth="1"/>
    <col min="12550" max="12550" width="16.6666666666667" style="145" customWidth="1"/>
    <col min="12551" max="12551" width="11.2166666666667" style="145" customWidth="1"/>
    <col min="12552" max="12552" width="14" style="145" customWidth="1"/>
    <col min="12553" max="12553" width="13.8833333333333" style="145" customWidth="1"/>
    <col min="12554" max="12554" width="15.1083333333333" style="145" customWidth="1"/>
    <col min="12555" max="12555" width="16.775" style="145" customWidth="1"/>
    <col min="12556" max="12556" width="15.4416666666667" style="145" customWidth="1"/>
    <col min="12557" max="12557" width="11.2166666666667" style="145" customWidth="1"/>
    <col min="12558" max="12558" width="11.1083333333333" style="145" customWidth="1"/>
    <col min="12559" max="12784" width="10" style="145"/>
    <col min="12785" max="12785" width="11.2166666666667" style="145" customWidth="1"/>
    <col min="12786" max="12786" width="9.44166666666667" style="145" customWidth="1"/>
    <col min="12787" max="12787" width="11.3333333333333" style="145" customWidth="1"/>
    <col min="12788" max="12788" width="13.5583333333333" style="145" customWidth="1"/>
    <col min="12789" max="12789" width="11.2166666666667" style="145" customWidth="1"/>
    <col min="12790" max="12796" width="12.775" style="145" customWidth="1"/>
    <col min="12797" max="12797" width="16.775" style="145" customWidth="1"/>
    <col min="12798" max="12798" width="12.775" style="145" customWidth="1"/>
    <col min="12799" max="12799" width="20.1083333333333" style="145" customWidth="1"/>
    <col min="12800" max="12800" width="14.6666666666667" style="145" customWidth="1"/>
    <col min="12801" max="12805" width="11.2166666666667" style="145" customWidth="1"/>
    <col min="12806" max="12806" width="16.6666666666667" style="145" customWidth="1"/>
    <col min="12807" max="12807" width="11.2166666666667" style="145" customWidth="1"/>
    <col min="12808" max="12808" width="14" style="145" customWidth="1"/>
    <col min="12809" max="12809" width="13.8833333333333" style="145" customWidth="1"/>
    <col min="12810" max="12810" width="15.1083333333333" style="145" customWidth="1"/>
    <col min="12811" max="12811" width="16.775" style="145" customWidth="1"/>
    <col min="12812" max="12812" width="15.4416666666667" style="145" customWidth="1"/>
    <col min="12813" max="12813" width="11.2166666666667" style="145" customWidth="1"/>
    <col min="12814" max="12814" width="11.1083333333333" style="145" customWidth="1"/>
    <col min="12815" max="13040" width="10" style="145"/>
    <col min="13041" max="13041" width="11.2166666666667" style="145" customWidth="1"/>
    <col min="13042" max="13042" width="9.44166666666667" style="145" customWidth="1"/>
    <col min="13043" max="13043" width="11.3333333333333" style="145" customWidth="1"/>
    <col min="13044" max="13044" width="13.5583333333333" style="145" customWidth="1"/>
    <col min="13045" max="13045" width="11.2166666666667" style="145" customWidth="1"/>
    <col min="13046" max="13052" width="12.775" style="145" customWidth="1"/>
    <col min="13053" max="13053" width="16.775" style="145" customWidth="1"/>
    <col min="13054" max="13054" width="12.775" style="145" customWidth="1"/>
    <col min="13055" max="13055" width="20.1083333333333" style="145" customWidth="1"/>
    <col min="13056" max="13056" width="14.6666666666667" style="145" customWidth="1"/>
    <col min="13057" max="13061" width="11.2166666666667" style="145" customWidth="1"/>
    <col min="13062" max="13062" width="16.6666666666667" style="145" customWidth="1"/>
    <col min="13063" max="13063" width="11.2166666666667" style="145" customWidth="1"/>
    <col min="13064" max="13064" width="14" style="145" customWidth="1"/>
    <col min="13065" max="13065" width="13.8833333333333" style="145" customWidth="1"/>
    <col min="13066" max="13066" width="15.1083333333333" style="145" customWidth="1"/>
    <col min="13067" max="13067" width="16.775" style="145" customWidth="1"/>
    <col min="13068" max="13068" width="15.4416666666667" style="145" customWidth="1"/>
    <col min="13069" max="13069" width="11.2166666666667" style="145" customWidth="1"/>
    <col min="13070" max="13070" width="11.1083333333333" style="145" customWidth="1"/>
    <col min="13071" max="13296" width="10" style="145"/>
    <col min="13297" max="13297" width="11.2166666666667" style="145" customWidth="1"/>
    <col min="13298" max="13298" width="9.44166666666667" style="145" customWidth="1"/>
    <col min="13299" max="13299" width="11.3333333333333" style="145" customWidth="1"/>
    <col min="13300" max="13300" width="13.5583333333333" style="145" customWidth="1"/>
    <col min="13301" max="13301" width="11.2166666666667" style="145" customWidth="1"/>
    <col min="13302" max="13308" width="12.775" style="145" customWidth="1"/>
    <col min="13309" max="13309" width="16.775" style="145" customWidth="1"/>
    <col min="13310" max="13310" width="12.775" style="145" customWidth="1"/>
    <col min="13311" max="13311" width="20.1083333333333" style="145" customWidth="1"/>
    <col min="13312" max="13312" width="14.6666666666667" style="145" customWidth="1"/>
    <col min="13313" max="13317" width="11.2166666666667" style="145" customWidth="1"/>
    <col min="13318" max="13318" width="16.6666666666667" style="145" customWidth="1"/>
    <col min="13319" max="13319" width="11.2166666666667" style="145" customWidth="1"/>
    <col min="13320" max="13320" width="14" style="145" customWidth="1"/>
    <col min="13321" max="13321" width="13.8833333333333" style="145" customWidth="1"/>
    <col min="13322" max="13322" width="15.1083333333333" style="145" customWidth="1"/>
    <col min="13323" max="13323" width="16.775" style="145" customWidth="1"/>
    <col min="13324" max="13324" width="15.4416666666667" style="145" customWidth="1"/>
    <col min="13325" max="13325" width="11.2166666666667" style="145" customWidth="1"/>
    <col min="13326" max="13326" width="11.1083333333333" style="145" customWidth="1"/>
    <col min="13327" max="13552" width="10" style="145"/>
    <col min="13553" max="13553" width="11.2166666666667" style="145" customWidth="1"/>
    <col min="13554" max="13554" width="9.44166666666667" style="145" customWidth="1"/>
    <col min="13555" max="13555" width="11.3333333333333" style="145" customWidth="1"/>
    <col min="13556" max="13556" width="13.5583333333333" style="145" customWidth="1"/>
    <col min="13557" max="13557" width="11.2166666666667" style="145" customWidth="1"/>
    <col min="13558" max="13564" width="12.775" style="145" customWidth="1"/>
    <col min="13565" max="13565" width="16.775" style="145" customWidth="1"/>
    <col min="13566" max="13566" width="12.775" style="145" customWidth="1"/>
    <col min="13567" max="13567" width="20.1083333333333" style="145" customWidth="1"/>
    <col min="13568" max="13568" width="14.6666666666667" style="145" customWidth="1"/>
    <col min="13569" max="13573" width="11.2166666666667" style="145" customWidth="1"/>
    <col min="13574" max="13574" width="16.6666666666667" style="145" customWidth="1"/>
    <col min="13575" max="13575" width="11.2166666666667" style="145" customWidth="1"/>
    <col min="13576" max="13576" width="14" style="145" customWidth="1"/>
    <col min="13577" max="13577" width="13.8833333333333" style="145" customWidth="1"/>
    <col min="13578" max="13578" width="15.1083333333333" style="145" customWidth="1"/>
    <col min="13579" max="13579" width="16.775" style="145" customWidth="1"/>
    <col min="13580" max="13580" width="15.4416666666667" style="145" customWidth="1"/>
    <col min="13581" max="13581" width="11.2166666666667" style="145" customWidth="1"/>
    <col min="13582" max="13582" width="11.1083333333333" style="145" customWidth="1"/>
    <col min="13583" max="13808" width="10" style="145"/>
    <col min="13809" max="13809" width="11.2166666666667" style="145" customWidth="1"/>
    <col min="13810" max="13810" width="9.44166666666667" style="145" customWidth="1"/>
    <col min="13811" max="13811" width="11.3333333333333" style="145" customWidth="1"/>
    <col min="13812" max="13812" width="13.5583333333333" style="145" customWidth="1"/>
    <col min="13813" max="13813" width="11.2166666666667" style="145" customWidth="1"/>
    <col min="13814" max="13820" width="12.775" style="145" customWidth="1"/>
    <col min="13821" max="13821" width="16.775" style="145" customWidth="1"/>
    <col min="13822" max="13822" width="12.775" style="145" customWidth="1"/>
    <col min="13823" max="13823" width="20.1083333333333" style="145" customWidth="1"/>
    <col min="13824" max="13824" width="14.6666666666667" style="145" customWidth="1"/>
    <col min="13825" max="13829" width="11.2166666666667" style="145" customWidth="1"/>
    <col min="13830" max="13830" width="16.6666666666667" style="145" customWidth="1"/>
    <col min="13831" max="13831" width="11.2166666666667" style="145" customWidth="1"/>
    <col min="13832" max="13832" width="14" style="145" customWidth="1"/>
    <col min="13833" max="13833" width="13.8833333333333" style="145" customWidth="1"/>
    <col min="13834" max="13834" width="15.1083333333333" style="145" customWidth="1"/>
    <col min="13835" max="13835" width="16.775" style="145" customWidth="1"/>
    <col min="13836" max="13836" width="15.4416666666667" style="145" customWidth="1"/>
    <col min="13837" max="13837" width="11.2166666666667" style="145" customWidth="1"/>
    <col min="13838" max="13838" width="11.1083333333333" style="145" customWidth="1"/>
    <col min="13839" max="14064" width="10" style="145"/>
    <col min="14065" max="14065" width="11.2166666666667" style="145" customWidth="1"/>
    <col min="14066" max="14066" width="9.44166666666667" style="145" customWidth="1"/>
    <col min="14067" max="14067" width="11.3333333333333" style="145" customWidth="1"/>
    <col min="14068" max="14068" width="13.5583333333333" style="145" customWidth="1"/>
    <col min="14069" max="14069" width="11.2166666666667" style="145" customWidth="1"/>
    <col min="14070" max="14076" width="12.775" style="145" customWidth="1"/>
    <col min="14077" max="14077" width="16.775" style="145" customWidth="1"/>
    <col min="14078" max="14078" width="12.775" style="145" customWidth="1"/>
    <col min="14079" max="14079" width="20.1083333333333" style="145" customWidth="1"/>
    <col min="14080" max="14080" width="14.6666666666667" style="145" customWidth="1"/>
    <col min="14081" max="14085" width="11.2166666666667" style="145" customWidth="1"/>
    <col min="14086" max="14086" width="16.6666666666667" style="145" customWidth="1"/>
    <col min="14087" max="14087" width="11.2166666666667" style="145" customWidth="1"/>
    <col min="14088" max="14088" width="14" style="145" customWidth="1"/>
    <col min="14089" max="14089" width="13.8833333333333" style="145" customWidth="1"/>
    <col min="14090" max="14090" width="15.1083333333333" style="145" customWidth="1"/>
    <col min="14091" max="14091" width="16.775" style="145" customWidth="1"/>
    <col min="14092" max="14092" width="15.4416666666667" style="145" customWidth="1"/>
    <col min="14093" max="14093" width="11.2166666666667" style="145" customWidth="1"/>
    <col min="14094" max="14094" width="11.1083333333333" style="145" customWidth="1"/>
    <col min="14095" max="14320" width="10" style="145"/>
    <col min="14321" max="14321" width="11.2166666666667" style="145" customWidth="1"/>
    <col min="14322" max="14322" width="9.44166666666667" style="145" customWidth="1"/>
    <col min="14323" max="14323" width="11.3333333333333" style="145" customWidth="1"/>
    <col min="14324" max="14324" width="13.5583333333333" style="145" customWidth="1"/>
    <col min="14325" max="14325" width="11.2166666666667" style="145" customWidth="1"/>
    <col min="14326" max="14332" width="12.775" style="145" customWidth="1"/>
    <col min="14333" max="14333" width="16.775" style="145" customWidth="1"/>
    <col min="14334" max="14334" width="12.775" style="145" customWidth="1"/>
    <col min="14335" max="14335" width="20.1083333333333" style="145" customWidth="1"/>
    <col min="14336" max="14336" width="14.6666666666667" style="145" customWidth="1"/>
    <col min="14337" max="14341" width="11.2166666666667" style="145" customWidth="1"/>
    <col min="14342" max="14342" width="16.6666666666667" style="145" customWidth="1"/>
    <col min="14343" max="14343" width="11.2166666666667" style="145" customWidth="1"/>
    <col min="14344" max="14344" width="14" style="145" customWidth="1"/>
    <col min="14345" max="14345" width="13.8833333333333" style="145" customWidth="1"/>
    <col min="14346" max="14346" width="15.1083333333333" style="145" customWidth="1"/>
    <col min="14347" max="14347" width="16.775" style="145" customWidth="1"/>
    <col min="14348" max="14348" width="15.4416666666667" style="145" customWidth="1"/>
    <col min="14349" max="14349" width="11.2166666666667" style="145" customWidth="1"/>
    <col min="14350" max="14350" width="11.1083333333333" style="145" customWidth="1"/>
    <col min="14351" max="14576" width="10" style="145"/>
    <col min="14577" max="14577" width="11.2166666666667" style="145" customWidth="1"/>
    <col min="14578" max="14578" width="9.44166666666667" style="145" customWidth="1"/>
    <col min="14579" max="14579" width="11.3333333333333" style="145" customWidth="1"/>
    <col min="14580" max="14580" width="13.5583333333333" style="145" customWidth="1"/>
    <col min="14581" max="14581" width="11.2166666666667" style="145" customWidth="1"/>
    <col min="14582" max="14588" width="12.775" style="145" customWidth="1"/>
    <col min="14589" max="14589" width="16.775" style="145" customWidth="1"/>
    <col min="14590" max="14590" width="12.775" style="145" customWidth="1"/>
    <col min="14591" max="14591" width="20.1083333333333" style="145" customWidth="1"/>
    <col min="14592" max="14592" width="14.6666666666667" style="145" customWidth="1"/>
    <col min="14593" max="14597" width="11.2166666666667" style="145" customWidth="1"/>
    <col min="14598" max="14598" width="16.6666666666667" style="145" customWidth="1"/>
    <col min="14599" max="14599" width="11.2166666666667" style="145" customWidth="1"/>
    <col min="14600" max="14600" width="14" style="145" customWidth="1"/>
    <col min="14601" max="14601" width="13.8833333333333" style="145" customWidth="1"/>
    <col min="14602" max="14602" width="15.1083333333333" style="145" customWidth="1"/>
    <col min="14603" max="14603" width="16.775" style="145" customWidth="1"/>
    <col min="14604" max="14604" width="15.4416666666667" style="145" customWidth="1"/>
    <col min="14605" max="14605" width="11.2166666666667" style="145" customWidth="1"/>
    <col min="14606" max="14606" width="11.1083333333333" style="145" customWidth="1"/>
    <col min="14607" max="14832" width="10" style="145"/>
    <col min="14833" max="14833" width="11.2166666666667" style="145" customWidth="1"/>
    <col min="14834" max="14834" width="9.44166666666667" style="145" customWidth="1"/>
    <col min="14835" max="14835" width="11.3333333333333" style="145" customWidth="1"/>
    <col min="14836" max="14836" width="13.5583333333333" style="145" customWidth="1"/>
    <col min="14837" max="14837" width="11.2166666666667" style="145" customWidth="1"/>
    <col min="14838" max="14844" width="12.775" style="145" customWidth="1"/>
    <col min="14845" max="14845" width="16.775" style="145" customWidth="1"/>
    <col min="14846" max="14846" width="12.775" style="145" customWidth="1"/>
    <col min="14847" max="14847" width="20.1083333333333" style="145" customWidth="1"/>
    <col min="14848" max="14848" width="14.6666666666667" style="145" customWidth="1"/>
    <col min="14849" max="14853" width="11.2166666666667" style="145" customWidth="1"/>
    <col min="14854" max="14854" width="16.6666666666667" style="145" customWidth="1"/>
    <col min="14855" max="14855" width="11.2166666666667" style="145" customWidth="1"/>
    <col min="14856" max="14856" width="14" style="145" customWidth="1"/>
    <col min="14857" max="14857" width="13.8833333333333" style="145" customWidth="1"/>
    <col min="14858" max="14858" width="15.1083333333333" style="145" customWidth="1"/>
    <col min="14859" max="14859" width="16.775" style="145" customWidth="1"/>
    <col min="14860" max="14860" width="15.4416666666667" style="145" customWidth="1"/>
    <col min="14861" max="14861" width="11.2166666666667" style="145" customWidth="1"/>
    <col min="14862" max="14862" width="11.1083333333333" style="145" customWidth="1"/>
    <col min="14863" max="15088" width="10" style="145"/>
    <col min="15089" max="15089" width="11.2166666666667" style="145" customWidth="1"/>
    <col min="15090" max="15090" width="9.44166666666667" style="145" customWidth="1"/>
    <col min="15091" max="15091" width="11.3333333333333" style="145" customWidth="1"/>
    <col min="15092" max="15092" width="13.5583333333333" style="145" customWidth="1"/>
    <col min="15093" max="15093" width="11.2166666666667" style="145" customWidth="1"/>
    <col min="15094" max="15100" width="12.775" style="145" customWidth="1"/>
    <col min="15101" max="15101" width="16.775" style="145" customWidth="1"/>
    <col min="15102" max="15102" width="12.775" style="145" customWidth="1"/>
    <col min="15103" max="15103" width="20.1083333333333" style="145" customWidth="1"/>
    <col min="15104" max="15104" width="14.6666666666667" style="145" customWidth="1"/>
    <col min="15105" max="15109" width="11.2166666666667" style="145" customWidth="1"/>
    <col min="15110" max="15110" width="16.6666666666667" style="145" customWidth="1"/>
    <col min="15111" max="15111" width="11.2166666666667" style="145" customWidth="1"/>
    <col min="15112" max="15112" width="14" style="145" customWidth="1"/>
    <col min="15113" max="15113" width="13.8833333333333" style="145" customWidth="1"/>
    <col min="15114" max="15114" width="15.1083333333333" style="145" customWidth="1"/>
    <col min="15115" max="15115" width="16.775" style="145" customWidth="1"/>
    <col min="15116" max="15116" width="15.4416666666667" style="145" customWidth="1"/>
    <col min="15117" max="15117" width="11.2166666666667" style="145" customWidth="1"/>
    <col min="15118" max="15118" width="11.1083333333333" style="145" customWidth="1"/>
    <col min="15119" max="15344" width="10" style="145"/>
    <col min="15345" max="15345" width="11.2166666666667" style="145" customWidth="1"/>
    <col min="15346" max="15346" width="9.44166666666667" style="145" customWidth="1"/>
    <col min="15347" max="15347" width="11.3333333333333" style="145" customWidth="1"/>
    <col min="15348" max="15348" width="13.5583333333333" style="145" customWidth="1"/>
    <col min="15349" max="15349" width="11.2166666666667" style="145" customWidth="1"/>
    <col min="15350" max="15356" width="12.775" style="145" customWidth="1"/>
    <col min="15357" max="15357" width="16.775" style="145" customWidth="1"/>
    <col min="15358" max="15358" width="12.775" style="145" customWidth="1"/>
    <col min="15359" max="15359" width="20.1083333333333" style="145" customWidth="1"/>
    <col min="15360" max="15360" width="14.6666666666667" style="145" customWidth="1"/>
    <col min="15361" max="15365" width="11.2166666666667" style="145" customWidth="1"/>
    <col min="15366" max="15366" width="16.6666666666667" style="145" customWidth="1"/>
    <col min="15367" max="15367" width="11.2166666666667" style="145" customWidth="1"/>
    <col min="15368" max="15368" width="14" style="145" customWidth="1"/>
    <col min="15369" max="15369" width="13.8833333333333" style="145" customWidth="1"/>
    <col min="15370" max="15370" width="15.1083333333333" style="145" customWidth="1"/>
    <col min="15371" max="15371" width="16.775" style="145" customWidth="1"/>
    <col min="15372" max="15372" width="15.4416666666667" style="145" customWidth="1"/>
    <col min="15373" max="15373" width="11.2166666666667" style="145" customWidth="1"/>
    <col min="15374" max="15374" width="11.1083333333333" style="145" customWidth="1"/>
    <col min="15375" max="15600" width="10" style="145"/>
    <col min="15601" max="15601" width="11.2166666666667" style="145" customWidth="1"/>
    <col min="15602" max="15602" width="9.44166666666667" style="145" customWidth="1"/>
    <col min="15603" max="15603" width="11.3333333333333" style="145" customWidth="1"/>
    <col min="15604" max="15604" width="13.5583333333333" style="145" customWidth="1"/>
    <col min="15605" max="15605" width="11.2166666666667" style="145" customWidth="1"/>
    <col min="15606" max="15612" width="12.775" style="145" customWidth="1"/>
    <col min="15613" max="15613" width="16.775" style="145" customWidth="1"/>
    <col min="15614" max="15614" width="12.775" style="145" customWidth="1"/>
    <col min="15615" max="15615" width="20.1083333333333" style="145" customWidth="1"/>
    <col min="15616" max="15616" width="14.6666666666667" style="145" customWidth="1"/>
    <col min="15617" max="15621" width="11.2166666666667" style="145" customWidth="1"/>
    <col min="15622" max="15622" width="16.6666666666667" style="145" customWidth="1"/>
    <col min="15623" max="15623" width="11.2166666666667" style="145" customWidth="1"/>
    <col min="15624" max="15624" width="14" style="145" customWidth="1"/>
    <col min="15625" max="15625" width="13.8833333333333" style="145" customWidth="1"/>
    <col min="15626" max="15626" width="15.1083333333333" style="145" customWidth="1"/>
    <col min="15627" max="15627" width="16.775" style="145" customWidth="1"/>
    <col min="15628" max="15628" width="15.4416666666667" style="145" customWidth="1"/>
    <col min="15629" max="15629" width="11.2166666666667" style="145" customWidth="1"/>
    <col min="15630" max="15630" width="11.1083333333333" style="145" customWidth="1"/>
    <col min="15631" max="15856" width="10" style="145"/>
    <col min="15857" max="15857" width="11.2166666666667" style="145" customWidth="1"/>
    <col min="15858" max="15858" width="9.44166666666667" style="145" customWidth="1"/>
    <col min="15859" max="15859" width="11.3333333333333" style="145" customWidth="1"/>
    <col min="15860" max="15860" width="13.5583333333333" style="145" customWidth="1"/>
    <col min="15861" max="15861" width="11.2166666666667" style="145" customWidth="1"/>
    <col min="15862" max="15868" width="12.775" style="145" customWidth="1"/>
    <col min="15869" max="15869" width="16.775" style="145" customWidth="1"/>
    <col min="15870" max="15870" width="12.775" style="145" customWidth="1"/>
    <col min="15871" max="15871" width="20.1083333333333" style="145" customWidth="1"/>
    <col min="15872" max="15872" width="14.6666666666667" style="145" customWidth="1"/>
    <col min="15873" max="15877" width="11.2166666666667" style="145" customWidth="1"/>
    <col min="15878" max="15878" width="16.6666666666667" style="145" customWidth="1"/>
    <col min="15879" max="15879" width="11.2166666666667" style="145" customWidth="1"/>
    <col min="15880" max="15880" width="14" style="145" customWidth="1"/>
    <col min="15881" max="15881" width="13.8833333333333" style="145" customWidth="1"/>
    <col min="15882" max="15882" width="15.1083333333333" style="145" customWidth="1"/>
    <col min="15883" max="15883" width="16.775" style="145" customWidth="1"/>
    <col min="15884" max="15884" width="15.4416666666667" style="145" customWidth="1"/>
    <col min="15885" max="15885" width="11.2166666666667" style="145" customWidth="1"/>
    <col min="15886" max="15886" width="11.1083333333333" style="145" customWidth="1"/>
    <col min="15887" max="16112" width="10" style="145"/>
    <col min="16113" max="16113" width="11.2166666666667" style="145" customWidth="1"/>
    <col min="16114" max="16114" width="9.44166666666667" style="145" customWidth="1"/>
    <col min="16115" max="16115" width="11.3333333333333" style="145" customWidth="1"/>
    <col min="16116" max="16116" width="13.5583333333333" style="145" customWidth="1"/>
    <col min="16117" max="16117" width="11.2166666666667" style="145" customWidth="1"/>
    <col min="16118" max="16124" width="12.775" style="145" customWidth="1"/>
    <col min="16125" max="16125" width="16.775" style="145" customWidth="1"/>
    <col min="16126" max="16126" width="12.775" style="145" customWidth="1"/>
    <col min="16127" max="16127" width="20.1083333333333" style="145" customWidth="1"/>
    <col min="16128" max="16128" width="14.6666666666667" style="145" customWidth="1"/>
    <col min="16129" max="16133" width="11.2166666666667" style="145" customWidth="1"/>
    <col min="16134" max="16134" width="16.6666666666667" style="145" customWidth="1"/>
    <col min="16135" max="16135" width="11.2166666666667" style="145" customWidth="1"/>
    <col min="16136" max="16136" width="14" style="145" customWidth="1"/>
    <col min="16137" max="16137" width="13.8833333333333" style="145" customWidth="1"/>
    <col min="16138" max="16138" width="15.1083333333333" style="145" customWidth="1"/>
    <col min="16139" max="16139" width="16.775" style="145" customWidth="1"/>
    <col min="16140" max="16140" width="15.4416666666667" style="145" customWidth="1"/>
    <col min="16141" max="16141" width="11.2166666666667" style="145" customWidth="1"/>
    <col min="16142" max="16142" width="11.1083333333333" style="145" customWidth="1"/>
    <col min="16143" max="16384" width="10" style="145"/>
  </cols>
  <sheetData>
    <row r="1" spans="1:1">
      <c r="A1" s="145" t="s">
        <v>166</v>
      </c>
    </row>
    <row r="2" spans="1:15">
      <c r="A2" s="5" t="s">
        <v>167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3.5" spans="1:15">
      <c r="A3" s="2" t="s">
        <v>168</v>
      </c>
      <c r="O3" s="2" t="s">
        <v>169</v>
      </c>
    </row>
    <row r="4" s="143" customFormat="1" ht="24" spans="1:15">
      <c r="A4" s="109" t="s">
        <v>170</v>
      </c>
      <c r="B4" s="109" t="s">
        <v>171</v>
      </c>
      <c r="C4" s="146" t="s">
        <v>172</v>
      </c>
      <c r="D4" s="146" t="s">
        <v>173</v>
      </c>
      <c r="E4" s="147" t="s">
        <v>174</v>
      </c>
      <c r="F4" s="146" t="s">
        <v>175</v>
      </c>
      <c r="G4" s="147" t="s">
        <v>176</v>
      </c>
      <c r="H4" s="148" t="s">
        <v>177</v>
      </c>
      <c r="I4" s="162" t="s">
        <v>178</v>
      </c>
      <c r="J4" s="163" t="s">
        <v>95</v>
      </c>
      <c r="K4" s="163" t="s">
        <v>97</v>
      </c>
      <c r="L4" s="164" t="s">
        <v>179</v>
      </c>
      <c r="M4" s="164" t="s">
        <v>180</v>
      </c>
      <c r="N4" s="109" t="s">
        <v>181</v>
      </c>
      <c r="O4" s="109" t="s">
        <v>182</v>
      </c>
    </row>
    <row r="5" s="143" customFormat="1" ht="12.75" spans="1:15">
      <c r="A5" s="109" t="s">
        <v>183</v>
      </c>
      <c r="B5" s="109"/>
      <c r="C5" s="149">
        <v>0.16</v>
      </c>
      <c r="D5" s="149">
        <v>0.16</v>
      </c>
      <c r="E5" s="149">
        <v>0.06</v>
      </c>
      <c r="F5" s="149">
        <v>0.06</v>
      </c>
      <c r="G5" s="149">
        <v>0.06</v>
      </c>
      <c r="H5" s="149">
        <v>0.06</v>
      </c>
      <c r="I5" s="149">
        <v>0.06</v>
      </c>
      <c r="J5" s="149">
        <v>0.06</v>
      </c>
      <c r="K5" s="149">
        <v>0.06</v>
      </c>
      <c r="L5" s="149">
        <v>0.06</v>
      </c>
      <c r="M5" s="149">
        <v>0.06</v>
      </c>
      <c r="N5" s="109"/>
      <c r="O5" s="109"/>
    </row>
    <row r="6" s="21" customFormat="1" ht="12.75" spans="1:15">
      <c r="A6" s="150">
        <v>1</v>
      </c>
      <c r="B6" s="151" t="s">
        <v>184</v>
      </c>
      <c r="C6" s="152">
        <v>390000</v>
      </c>
      <c r="D6" s="152">
        <v>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65">
        <f t="shared" ref="N6:N20" si="0">SUM(C6:M6)</f>
        <v>390000</v>
      </c>
      <c r="O6" s="61"/>
    </row>
    <row r="7" s="2" customFormat="1" ht="12.75" spans="1:15">
      <c r="A7" s="153">
        <v>2</v>
      </c>
      <c r="B7" s="154" t="s">
        <v>185</v>
      </c>
      <c r="C7" s="152">
        <v>650000</v>
      </c>
      <c r="D7" s="152"/>
      <c r="E7" s="152"/>
      <c r="F7" s="152"/>
      <c r="G7" s="152"/>
      <c r="H7" s="152"/>
      <c r="I7" s="152"/>
      <c r="J7" s="165"/>
      <c r="K7" s="165"/>
      <c r="L7" s="165"/>
      <c r="M7" s="165"/>
      <c r="N7" s="165">
        <f t="shared" si="0"/>
        <v>650000</v>
      </c>
      <c r="O7" s="10"/>
    </row>
    <row r="8" s="2" customFormat="1" ht="12.75" spans="1:15">
      <c r="A8" s="153">
        <v>3</v>
      </c>
      <c r="B8" s="155" t="s">
        <v>186</v>
      </c>
      <c r="C8" s="152">
        <v>260000</v>
      </c>
      <c r="D8" s="152"/>
      <c r="E8" s="152"/>
      <c r="F8" s="152"/>
      <c r="G8" s="152"/>
      <c r="H8" s="152"/>
      <c r="I8" s="152"/>
      <c r="J8" s="165"/>
      <c r="K8" s="165"/>
      <c r="L8" s="165"/>
      <c r="M8" s="165"/>
      <c r="N8" s="165">
        <f t="shared" si="0"/>
        <v>260000</v>
      </c>
      <c r="O8" s="10"/>
    </row>
    <row r="9" s="2" customFormat="1" ht="12.75" spans="1:15">
      <c r="A9" s="153">
        <v>4</v>
      </c>
      <c r="B9" s="155"/>
      <c r="C9" s="152"/>
      <c r="D9" s="152"/>
      <c r="E9" s="152"/>
      <c r="F9" s="152"/>
      <c r="G9" s="152"/>
      <c r="H9" s="152"/>
      <c r="I9" s="152"/>
      <c r="J9" s="165"/>
      <c r="K9" s="165"/>
      <c r="L9" s="165"/>
      <c r="M9" s="165"/>
      <c r="N9" s="165">
        <f t="shared" si="0"/>
        <v>0</v>
      </c>
      <c r="O9" s="10"/>
    </row>
    <row r="10" s="2" customFormat="1" ht="12.75" spans="1:15">
      <c r="A10" s="153">
        <v>5</v>
      </c>
      <c r="B10" s="155"/>
      <c r="C10" s="152"/>
      <c r="D10" s="152"/>
      <c r="E10" s="152"/>
      <c r="F10" s="152"/>
      <c r="G10" s="152"/>
      <c r="H10" s="152"/>
      <c r="I10" s="152"/>
      <c r="J10" s="165"/>
      <c r="K10" s="165"/>
      <c r="L10" s="165"/>
      <c r="M10" s="165"/>
      <c r="N10" s="165">
        <f t="shared" si="0"/>
        <v>0</v>
      </c>
      <c r="O10" s="10"/>
    </row>
    <row r="11" s="2" customFormat="1" ht="12.75" spans="1:15">
      <c r="A11" s="153">
        <v>6</v>
      </c>
      <c r="B11" s="155"/>
      <c r="C11" s="152"/>
      <c r="D11" s="152"/>
      <c r="E11" s="152"/>
      <c r="F11" s="152"/>
      <c r="G11" s="152"/>
      <c r="H11" s="152"/>
      <c r="I11" s="152"/>
      <c r="J11" s="165"/>
      <c r="K11" s="165"/>
      <c r="L11" s="165"/>
      <c r="M11" s="165"/>
      <c r="N11" s="165">
        <f t="shared" si="0"/>
        <v>0</v>
      </c>
      <c r="O11" s="10"/>
    </row>
    <row r="12" s="2" customFormat="1" ht="12.75" spans="1:15">
      <c r="A12" s="156"/>
      <c r="B12" s="155"/>
      <c r="C12" s="152"/>
      <c r="D12" s="152"/>
      <c r="E12" s="152"/>
      <c r="F12" s="152"/>
      <c r="G12" s="152"/>
      <c r="H12" s="152"/>
      <c r="I12" s="152"/>
      <c r="J12" s="165"/>
      <c r="K12" s="165"/>
      <c r="L12" s="165"/>
      <c r="M12" s="165"/>
      <c r="N12" s="165">
        <f t="shared" si="0"/>
        <v>0</v>
      </c>
      <c r="O12" s="10"/>
    </row>
    <row r="13" s="2" customFormat="1" ht="12.75" spans="1:15">
      <c r="A13" s="156"/>
      <c r="B13" s="155"/>
      <c r="C13" s="152"/>
      <c r="D13" s="152"/>
      <c r="E13" s="152"/>
      <c r="F13" s="152"/>
      <c r="G13" s="152"/>
      <c r="H13" s="152"/>
      <c r="I13" s="152"/>
      <c r="J13" s="165"/>
      <c r="K13" s="165"/>
      <c r="L13" s="165"/>
      <c r="M13" s="165"/>
      <c r="N13" s="165">
        <f t="shared" si="0"/>
        <v>0</v>
      </c>
      <c r="O13" s="10"/>
    </row>
    <row r="14" s="2" customFormat="1" ht="12.75" spans="1:15">
      <c r="A14" s="156"/>
      <c r="B14" s="155"/>
      <c r="C14" s="152"/>
      <c r="D14" s="152"/>
      <c r="E14" s="152"/>
      <c r="F14" s="152"/>
      <c r="G14" s="152"/>
      <c r="H14" s="152"/>
      <c r="I14" s="152"/>
      <c r="J14" s="165"/>
      <c r="K14" s="165"/>
      <c r="L14" s="165"/>
      <c r="M14" s="165"/>
      <c r="N14" s="165">
        <f t="shared" si="0"/>
        <v>0</v>
      </c>
      <c r="O14" s="10"/>
    </row>
    <row r="15" s="2" customFormat="1" ht="12.75" spans="1:15">
      <c r="A15" s="156"/>
      <c r="B15" s="155"/>
      <c r="C15" s="152"/>
      <c r="D15" s="152"/>
      <c r="E15" s="152"/>
      <c r="F15" s="152"/>
      <c r="G15" s="152"/>
      <c r="H15" s="152"/>
      <c r="I15" s="152"/>
      <c r="J15" s="165"/>
      <c r="K15" s="165"/>
      <c r="L15" s="165"/>
      <c r="M15" s="165"/>
      <c r="N15" s="165">
        <f t="shared" si="0"/>
        <v>0</v>
      </c>
      <c r="O15" s="10"/>
    </row>
    <row r="16" s="2" customFormat="1" ht="12.75" spans="1:15">
      <c r="A16" s="156"/>
      <c r="B16" s="155"/>
      <c r="C16" s="152"/>
      <c r="D16" s="152"/>
      <c r="E16" s="152"/>
      <c r="F16" s="152"/>
      <c r="G16" s="152"/>
      <c r="H16" s="152"/>
      <c r="I16" s="152"/>
      <c r="J16" s="165"/>
      <c r="K16" s="165"/>
      <c r="L16" s="165"/>
      <c r="M16" s="165"/>
      <c r="N16" s="165">
        <f t="shared" si="0"/>
        <v>0</v>
      </c>
      <c r="O16" s="10"/>
    </row>
    <row r="17" s="2" customFormat="1" ht="12.75" spans="1:15">
      <c r="A17" s="156"/>
      <c r="B17" s="155"/>
      <c r="C17" s="152"/>
      <c r="D17" s="152"/>
      <c r="E17" s="152"/>
      <c r="F17" s="152"/>
      <c r="G17" s="152"/>
      <c r="H17" s="152"/>
      <c r="I17" s="152"/>
      <c r="J17" s="165"/>
      <c r="K17" s="165"/>
      <c r="L17" s="165"/>
      <c r="M17" s="165"/>
      <c r="N17" s="165">
        <f t="shared" si="0"/>
        <v>0</v>
      </c>
      <c r="O17" s="10"/>
    </row>
    <row r="18" s="2" customFormat="1" ht="12.75" spans="1:15">
      <c r="A18" s="10"/>
      <c r="B18" s="155"/>
      <c r="C18" s="152"/>
      <c r="D18" s="152"/>
      <c r="E18" s="152"/>
      <c r="F18" s="152"/>
      <c r="G18" s="152"/>
      <c r="H18" s="152"/>
      <c r="I18" s="152"/>
      <c r="J18" s="165"/>
      <c r="K18" s="165"/>
      <c r="L18" s="165"/>
      <c r="M18" s="165"/>
      <c r="N18" s="165">
        <f t="shared" si="0"/>
        <v>0</v>
      </c>
      <c r="O18" s="10"/>
    </row>
    <row r="19" s="2" customFormat="1" ht="12.75" spans="1:15">
      <c r="A19" s="10"/>
      <c r="B19" s="155"/>
      <c r="C19" s="152"/>
      <c r="D19" s="152"/>
      <c r="E19" s="152"/>
      <c r="F19" s="152"/>
      <c r="G19" s="152"/>
      <c r="H19" s="152"/>
      <c r="I19" s="152"/>
      <c r="J19" s="165"/>
      <c r="K19" s="165"/>
      <c r="L19" s="165"/>
      <c r="M19" s="165"/>
      <c r="N19" s="165">
        <f t="shared" si="0"/>
        <v>0</v>
      </c>
      <c r="O19" s="10"/>
    </row>
    <row r="20" s="2" customFormat="1" ht="12.75" spans="1:15">
      <c r="A20" s="10"/>
      <c r="B20" s="155"/>
      <c r="C20" s="152"/>
      <c r="D20" s="152"/>
      <c r="E20" s="152"/>
      <c r="F20" s="152"/>
      <c r="G20" s="152"/>
      <c r="H20" s="152"/>
      <c r="I20" s="152"/>
      <c r="J20" s="165"/>
      <c r="K20" s="165"/>
      <c r="L20" s="165"/>
      <c r="M20" s="165"/>
      <c r="N20" s="165">
        <f t="shared" si="0"/>
        <v>0</v>
      </c>
      <c r="O20" s="10"/>
    </row>
    <row r="21" s="2" customFormat="1" ht="12.75" hidden="1" spans="1:15">
      <c r="A21" s="10"/>
      <c r="B21" s="10"/>
      <c r="C21" s="157"/>
      <c r="D21" s="157"/>
      <c r="E21" s="157"/>
      <c r="F21" s="157"/>
      <c r="G21" s="157"/>
      <c r="H21" s="157"/>
      <c r="I21" s="157"/>
      <c r="J21" s="10"/>
      <c r="K21" s="10"/>
      <c r="L21" s="10"/>
      <c r="M21" s="10"/>
      <c r="N21" s="166">
        <f>SUM(C21:L21)</f>
        <v>0</v>
      </c>
      <c r="O21" s="10"/>
    </row>
    <row r="22" s="144" customFormat="1" ht="12.75" spans="1:15">
      <c r="A22" s="158" t="s">
        <v>187</v>
      </c>
      <c r="B22" s="159"/>
      <c r="C22" s="160">
        <f>SUM(C6:C21)</f>
        <v>1300000</v>
      </c>
      <c r="D22" s="160">
        <f t="shared" ref="D22:N22" si="1">SUM(D6:D21)</f>
        <v>0</v>
      </c>
      <c r="E22" s="160">
        <f t="shared" si="1"/>
        <v>0</v>
      </c>
      <c r="F22" s="160">
        <f t="shared" si="1"/>
        <v>0</v>
      </c>
      <c r="G22" s="160">
        <f t="shared" si="1"/>
        <v>0</v>
      </c>
      <c r="H22" s="160">
        <f t="shared" si="1"/>
        <v>0</v>
      </c>
      <c r="I22" s="160">
        <f t="shared" si="1"/>
        <v>0</v>
      </c>
      <c r="J22" s="160">
        <f t="shared" si="1"/>
        <v>0</v>
      </c>
      <c r="K22" s="160">
        <f t="shared" si="1"/>
        <v>0</v>
      </c>
      <c r="L22" s="160">
        <f t="shared" si="1"/>
        <v>0</v>
      </c>
      <c r="M22" s="160">
        <f t="shared" si="1"/>
        <v>0</v>
      </c>
      <c r="N22" s="160">
        <f t="shared" si="1"/>
        <v>1300000</v>
      </c>
      <c r="O22" s="167"/>
    </row>
    <row r="23" spans="1:1">
      <c r="A23" s="161" t="s">
        <v>188</v>
      </c>
    </row>
  </sheetData>
  <protectedRanges>
    <protectedRange sqref="A6:D6 N6:O6 A7:O21 E6:M6" name="区域1" securityDescriptor=""/>
  </protectedRanges>
  <mergeCells count="1">
    <mergeCell ref="A2:O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19" sqref="D19"/>
    </sheetView>
  </sheetViews>
  <sheetFormatPr defaultColWidth="10" defaultRowHeight="21.6" customHeight="1"/>
  <cols>
    <col min="1" max="1" width="7.10833333333333" style="2" customWidth="1"/>
    <col min="2" max="2" width="30.1083333333333" style="2" customWidth="1"/>
    <col min="3" max="3" width="10.775" style="14" customWidth="1"/>
    <col min="4" max="4" width="13.8833333333333" style="14" customWidth="1"/>
    <col min="5" max="5" width="18" style="2" customWidth="1"/>
    <col min="6" max="6" width="13" style="2" customWidth="1"/>
    <col min="7" max="7" width="14.3333333333333" style="88" customWidth="1"/>
    <col min="8" max="8" width="14.6666666666667" style="89" customWidth="1"/>
    <col min="9" max="9" width="16.3333333333333" style="89" customWidth="1"/>
    <col min="10" max="10" width="16.8833333333333" style="2" customWidth="1"/>
    <col min="11" max="11" width="28" style="90" customWidth="1"/>
    <col min="12" max="256" width="10" style="2"/>
    <col min="257" max="257" width="7.10833333333333" style="2" customWidth="1"/>
    <col min="258" max="258" width="30.1083333333333" style="2" customWidth="1"/>
    <col min="259" max="259" width="10.775" style="2" customWidth="1"/>
    <col min="260" max="260" width="13.8833333333333" style="2" customWidth="1"/>
    <col min="261" max="261" width="18" style="2" customWidth="1"/>
    <col min="262" max="262" width="13" style="2" customWidth="1"/>
    <col min="263" max="263" width="14.3333333333333" style="2" customWidth="1"/>
    <col min="264" max="264" width="14.6666666666667" style="2" customWidth="1"/>
    <col min="265" max="265" width="16.3333333333333" style="2" customWidth="1"/>
    <col min="266" max="266" width="16.8833333333333" style="2" customWidth="1"/>
    <col min="267" max="267" width="28" style="2" customWidth="1"/>
    <col min="268" max="512" width="10" style="2"/>
    <col min="513" max="513" width="7.10833333333333" style="2" customWidth="1"/>
    <col min="514" max="514" width="30.1083333333333" style="2" customWidth="1"/>
    <col min="515" max="515" width="10.775" style="2" customWidth="1"/>
    <col min="516" max="516" width="13.8833333333333" style="2" customWidth="1"/>
    <col min="517" max="517" width="18" style="2" customWidth="1"/>
    <col min="518" max="518" width="13" style="2" customWidth="1"/>
    <col min="519" max="519" width="14.3333333333333" style="2" customWidth="1"/>
    <col min="520" max="520" width="14.6666666666667" style="2" customWidth="1"/>
    <col min="521" max="521" width="16.3333333333333" style="2" customWidth="1"/>
    <col min="522" max="522" width="16.8833333333333" style="2" customWidth="1"/>
    <col min="523" max="523" width="28" style="2" customWidth="1"/>
    <col min="524" max="768" width="10" style="2"/>
    <col min="769" max="769" width="7.10833333333333" style="2" customWidth="1"/>
    <col min="770" max="770" width="30.1083333333333" style="2" customWidth="1"/>
    <col min="771" max="771" width="10.775" style="2" customWidth="1"/>
    <col min="772" max="772" width="13.8833333333333" style="2" customWidth="1"/>
    <col min="773" max="773" width="18" style="2" customWidth="1"/>
    <col min="774" max="774" width="13" style="2" customWidth="1"/>
    <col min="775" max="775" width="14.3333333333333" style="2" customWidth="1"/>
    <col min="776" max="776" width="14.6666666666667" style="2" customWidth="1"/>
    <col min="777" max="777" width="16.3333333333333" style="2" customWidth="1"/>
    <col min="778" max="778" width="16.8833333333333" style="2" customWidth="1"/>
    <col min="779" max="779" width="28" style="2" customWidth="1"/>
    <col min="780" max="1024" width="10" style="2"/>
    <col min="1025" max="1025" width="7.10833333333333" style="2" customWidth="1"/>
    <col min="1026" max="1026" width="30.1083333333333" style="2" customWidth="1"/>
    <col min="1027" max="1027" width="10.775" style="2" customWidth="1"/>
    <col min="1028" max="1028" width="13.8833333333333" style="2" customWidth="1"/>
    <col min="1029" max="1029" width="18" style="2" customWidth="1"/>
    <col min="1030" max="1030" width="13" style="2" customWidth="1"/>
    <col min="1031" max="1031" width="14.3333333333333" style="2" customWidth="1"/>
    <col min="1032" max="1032" width="14.6666666666667" style="2" customWidth="1"/>
    <col min="1033" max="1033" width="16.3333333333333" style="2" customWidth="1"/>
    <col min="1034" max="1034" width="16.8833333333333" style="2" customWidth="1"/>
    <col min="1035" max="1035" width="28" style="2" customWidth="1"/>
    <col min="1036" max="1280" width="10" style="2"/>
    <col min="1281" max="1281" width="7.10833333333333" style="2" customWidth="1"/>
    <col min="1282" max="1282" width="30.1083333333333" style="2" customWidth="1"/>
    <col min="1283" max="1283" width="10.775" style="2" customWidth="1"/>
    <col min="1284" max="1284" width="13.8833333333333" style="2" customWidth="1"/>
    <col min="1285" max="1285" width="18" style="2" customWidth="1"/>
    <col min="1286" max="1286" width="13" style="2" customWidth="1"/>
    <col min="1287" max="1287" width="14.3333333333333" style="2" customWidth="1"/>
    <col min="1288" max="1288" width="14.6666666666667" style="2" customWidth="1"/>
    <col min="1289" max="1289" width="16.3333333333333" style="2" customWidth="1"/>
    <col min="1290" max="1290" width="16.8833333333333" style="2" customWidth="1"/>
    <col min="1291" max="1291" width="28" style="2" customWidth="1"/>
    <col min="1292" max="1536" width="10" style="2"/>
    <col min="1537" max="1537" width="7.10833333333333" style="2" customWidth="1"/>
    <col min="1538" max="1538" width="30.1083333333333" style="2" customWidth="1"/>
    <col min="1539" max="1539" width="10.775" style="2" customWidth="1"/>
    <col min="1540" max="1540" width="13.8833333333333" style="2" customWidth="1"/>
    <col min="1541" max="1541" width="18" style="2" customWidth="1"/>
    <col min="1542" max="1542" width="13" style="2" customWidth="1"/>
    <col min="1543" max="1543" width="14.3333333333333" style="2" customWidth="1"/>
    <col min="1544" max="1544" width="14.6666666666667" style="2" customWidth="1"/>
    <col min="1545" max="1545" width="16.3333333333333" style="2" customWidth="1"/>
    <col min="1546" max="1546" width="16.8833333333333" style="2" customWidth="1"/>
    <col min="1547" max="1547" width="28" style="2" customWidth="1"/>
    <col min="1548" max="1792" width="10" style="2"/>
    <col min="1793" max="1793" width="7.10833333333333" style="2" customWidth="1"/>
    <col min="1794" max="1794" width="30.1083333333333" style="2" customWidth="1"/>
    <col min="1795" max="1795" width="10.775" style="2" customWidth="1"/>
    <col min="1796" max="1796" width="13.8833333333333" style="2" customWidth="1"/>
    <col min="1797" max="1797" width="18" style="2" customWidth="1"/>
    <col min="1798" max="1798" width="13" style="2" customWidth="1"/>
    <col min="1799" max="1799" width="14.3333333333333" style="2" customWidth="1"/>
    <col min="1800" max="1800" width="14.6666666666667" style="2" customWidth="1"/>
    <col min="1801" max="1801" width="16.3333333333333" style="2" customWidth="1"/>
    <col min="1802" max="1802" width="16.8833333333333" style="2" customWidth="1"/>
    <col min="1803" max="1803" width="28" style="2" customWidth="1"/>
    <col min="1804" max="2048" width="10" style="2"/>
    <col min="2049" max="2049" width="7.10833333333333" style="2" customWidth="1"/>
    <col min="2050" max="2050" width="30.1083333333333" style="2" customWidth="1"/>
    <col min="2051" max="2051" width="10.775" style="2" customWidth="1"/>
    <col min="2052" max="2052" width="13.8833333333333" style="2" customWidth="1"/>
    <col min="2053" max="2053" width="18" style="2" customWidth="1"/>
    <col min="2054" max="2054" width="13" style="2" customWidth="1"/>
    <col min="2055" max="2055" width="14.3333333333333" style="2" customWidth="1"/>
    <col min="2056" max="2056" width="14.6666666666667" style="2" customWidth="1"/>
    <col min="2057" max="2057" width="16.3333333333333" style="2" customWidth="1"/>
    <col min="2058" max="2058" width="16.8833333333333" style="2" customWidth="1"/>
    <col min="2059" max="2059" width="28" style="2" customWidth="1"/>
    <col min="2060" max="2304" width="10" style="2"/>
    <col min="2305" max="2305" width="7.10833333333333" style="2" customWidth="1"/>
    <col min="2306" max="2306" width="30.1083333333333" style="2" customWidth="1"/>
    <col min="2307" max="2307" width="10.775" style="2" customWidth="1"/>
    <col min="2308" max="2308" width="13.8833333333333" style="2" customWidth="1"/>
    <col min="2309" max="2309" width="18" style="2" customWidth="1"/>
    <col min="2310" max="2310" width="13" style="2" customWidth="1"/>
    <col min="2311" max="2311" width="14.3333333333333" style="2" customWidth="1"/>
    <col min="2312" max="2312" width="14.6666666666667" style="2" customWidth="1"/>
    <col min="2313" max="2313" width="16.3333333333333" style="2" customWidth="1"/>
    <col min="2314" max="2314" width="16.8833333333333" style="2" customWidth="1"/>
    <col min="2315" max="2315" width="28" style="2" customWidth="1"/>
    <col min="2316" max="2560" width="10" style="2"/>
    <col min="2561" max="2561" width="7.10833333333333" style="2" customWidth="1"/>
    <col min="2562" max="2562" width="30.1083333333333" style="2" customWidth="1"/>
    <col min="2563" max="2563" width="10.775" style="2" customWidth="1"/>
    <col min="2564" max="2564" width="13.8833333333333" style="2" customWidth="1"/>
    <col min="2565" max="2565" width="18" style="2" customWidth="1"/>
    <col min="2566" max="2566" width="13" style="2" customWidth="1"/>
    <col min="2567" max="2567" width="14.3333333333333" style="2" customWidth="1"/>
    <col min="2568" max="2568" width="14.6666666666667" style="2" customWidth="1"/>
    <col min="2569" max="2569" width="16.3333333333333" style="2" customWidth="1"/>
    <col min="2570" max="2570" width="16.8833333333333" style="2" customWidth="1"/>
    <col min="2571" max="2571" width="28" style="2" customWidth="1"/>
    <col min="2572" max="2816" width="10" style="2"/>
    <col min="2817" max="2817" width="7.10833333333333" style="2" customWidth="1"/>
    <col min="2818" max="2818" width="30.1083333333333" style="2" customWidth="1"/>
    <col min="2819" max="2819" width="10.775" style="2" customWidth="1"/>
    <col min="2820" max="2820" width="13.8833333333333" style="2" customWidth="1"/>
    <col min="2821" max="2821" width="18" style="2" customWidth="1"/>
    <col min="2822" max="2822" width="13" style="2" customWidth="1"/>
    <col min="2823" max="2823" width="14.3333333333333" style="2" customWidth="1"/>
    <col min="2824" max="2824" width="14.6666666666667" style="2" customWidth="1"/>
    <col min="2825" max="2825" width="16.3333333333333" style="2" customWidth="1"/>
    <col min="2826" max="2826" width="16.8833333333333" style="2" customWidth="1"/>
    <col min="2827" max="2827" width="28" style="2" customWidth="1"/>
    <col min="2828" max="3072" width="10" style="2"/>
    <col min="3073" max="3073" width="7.10833333333333" style="2" customWidth="1"/>
    <col min="3074" max="3074" width="30.1083333333333" style="2" customWidth="1"/>
    <col min="3075" max="3075" width="10.775" style="2" customWidth="1"/>
    <col min="3076" max="3076" width="13.8833333333333" style="2" customWidth="1"/>
    <col min="3077" max="3077" width="18" style="2" customWidth="1"/>
    <col min="3078" max="3078" width="13" style="2" customWidth="1"/>
    <col min="3079" max="3079" width="14.3333333333333" style="2" customWidth="1"/>
    <col min="3080" max="3080" width="14.6666666666667" style="2" customWidth="1"/>
    <col min="3081" max="3081" width="16.3333333333333" style="2" customWidth="1"/>
    <col min="3082" max="3082" width="16.8833333333333" style="2" customWidth="1"/>
    <col min="3083" max="3083" width="28" style="2" customWidth="1"/>
    <col min="3084" max="3328" width="10" style="2"/>
    <col min="3329" max="3329" width="7.10833333333333" style="2" customWidth="1"/>
    <col min="3330" max="3330" width="30.1083333333333" style="2" customWidth="1"/>
    <col min="3331" max="3331" width="10.775" style="2" customWidth="1"/>
    <col min="3332" max="3332" width="13.8833333333333" style="2" customWidth="1"/>
    <col min="3333" max="3333" width="18" style="2" customWidth="1"/>
    <col min="3334" max="3334" width="13" style="2" customWidth="1"/>
    <col min="3335" max="3335" width="14.3333333333333" style="2" customWidth="1"/>
    <col min="3336" max="3336" width="14.6666666666667" style="2" customWidth="1"/>
    <col min="3337" max="3337" width="16.3333333333333" style="2" customWidth="1"/>
    <col min="3338" max="3338" width="16.8833333333333" style="2" customWidth="1"/>
    <col min="3339" max="3339" width="28" style="2" customWidth="1"/>
    <col min="3340" max="3584" width="10" style="2"/>
    <col min="3585" max="3585" width="7.10833333333333" style="2" customWidth="1"/>
    <col min="3586" max="3586" width="30.1083333333333" style="2" customWidth="1"/>
    <col min="3587" max="3587" width="10.775" style="2" customWidth="1"/>
    <col min="3588" max="3588" width="13.8833333333333" style="2" customWidth="1"/>
    <col min="3589" max="3589" width="18" style="2" customWidth="1"/>
    <col min="3590" max="3590" width="13" style="2" customWidth="1"/>
    <col min="3591" max="3591" width="14.3333333333333" style="2" customWidth="1"/>
    <col min="3592" max="3592" width="14.6666666666667" style="2" customWidth="1"/>
    <col min="3593" max="3593" width="16.3333333333333" style="2" customWidth="1"/>
    <col min="3594" max="3594" width="16.8833333333333" style="2" customWidth="1"/>
    <col min="3595" max="3595" width="28" style="2" customWidth="1"/>
    <col min="3596" max="3840" width="10" style="2"/>
    <col min="3841" max="3841" width="7.10833333333333" style="2" customWidth="1"/>
    <col min="3842" max="3842" width="30.1083333333333" style="2" customWidth="1"/>
    <col min="3843" max="3843" width="10.775" style="2" customWidth="1"/>
    <col min="3844" max="3844" width="13.8833333333333" style="2" customWidth="1"/>
    <col min="3845" max="3845" width="18" style="2" customWidth="1"/>
    <col min="3846" max="3846" width="13" style="2" customWidth="1"/>
    <col min="3847" max="3847" width="14.3333333333333" style="2" customWidth="1"/>
    <col min="3848" max="3848" width="14.6666666666667" style="2" customWidth="1"/>
    <col min="3849" max="3849" width="16.3333333333333" style="2" customWidth="1"/>
    <col min="3850" max="3850" width="16.8833333333333" style="2" customWidth="1"/>
    <col min="3851" max="3851" width="28" style="2" customWidth="1"/>
    <col min="3852" max="4096" width="10" style="2"/>
    <col min="4097" max="4097" width="7.10833333333333" style="2" customWidth="1"/>
    <col min="4098" max="4098" width="30.1083333333333" style="2" customWidth="1"/>
    <col min="4099" max="4099" width="10.775" style="2" customWidth="1"/>
    <col min="4100" max="4100" width="13.8833333333333" style="2" customWidth="1"/>
    <col min="4101" max="4101" width="18" style="2" customWidth="1"/>
    <col min="4102" max="4102" width="13" style="2" customWidth="1"/>
    <col min="4103" max="4103" width="14.3333333333333" style="2" customWidth="1"/>
    <col min="4104" max="4104" width="14.6666666666667" style="2" customWidth="1"/>
    <col min="4105" max="4105" width="16.3333333333333" style="2" customWidth="1"/>
    <col min="4106" max="4106" width="16.8833333333333" style="2" customWidth="1"/>
    <col min="4107" max="4107" width="28" style="2" customWidth="1"/>
    <col min="4108" max="4352" width="10" style="2"/>
    <col min="4353" max="4353" width="7.10833333333333" style="2" customWidth="1"/>
    <col min="4354" max="4354" width="30.1083333333333" style="2" customWidth="1"/>
    <col min="4355" max="4355" width="10.775" style="2" customWidth="1"/>
    <col min="4356" max="4356" width="13.8833333333333" style="2" customWidth="1"/>
    <col min="4357" max="4357" width="18" style="2" customWidth="1"/>
    <col min="4358" max="4358" width="13" style="2" customWidth="1"/>
    <col min="4359" max="4359" width="14.3333333333333" style="2" customWidth="1"/>
    <col min="4360" max="4360" width="14.6666666666667" style="2" customWidth="1"/>
    <col min="4361" max="4361" width="16.3333333333333" style="2" customWidth="1"/>
    <col min="4362" max="4362" width="16.8833333333333" style="2" customWidth="1"/>
    <col min="4363" max="4363" width="28" style="2" customWidth="1"/>
    <col min="4364" max="4608" width="10" style="2"/>
    <col min="4609" max="4609" width="7.10833333333333" style="2" customWidth="1"/>
    <col min="4610" max="4610" width="30.1083333333333" style="2" customWidth="1"/>
    <col min="4611" max="4611" width="10.775" style="2" customWidth="1"/>
    <col min="4612" max="4612" width="13.8833333333333" style="2" customWidth="1"/>
    <col min="4613" max="4613" width="18" style="2" customWidth="1"/>
    <col min="4614" max="4614" width="13" style="2" customWidth="1"/>
    <col min="4615" max="4615" width="14.3333333333333" style="2" customWidth="1"/>
    <col min="4616" max="4616" width="14.6666666666667" style="2" customWidth="1"/>
    <col min="4617" max="4617" width="16.3333333333333" style="2" customWidth="1"/>
    <col min="4618" max="4618" width="16.8833333333333" style="2" customWidth="1"/>
    <col min="4619" max="4619" width="28" style="2" customWidth="1"/>
    <col min="4620" max="4864" width="10" style="2"/>
    <col min="4865" max="4865" width="7.10833333333333" style="2" customWidth="1"/>
    <col min="4866" max="4866" width="30.1083333333333" style="2" customWidth="1"/>
    <col min="4867" max="4867" width="10.775" style="2" customWidth="1"/>
    <col min="4868" max="4868" width="13.8833333333333" style="2" customWidth="1"/>
    <col min="4869" max="4869" width="18" style="2" customWidth="1"/>
    <col min="4870" max="4870" width="13" style="2" customWidth="1"/>
    <col min="4871" max="4871" width="14.3333333333333" style="2" customWidth="1"/>
    <col min="4872" max="4872" width="14.6666666666667" style="2" customWidth="1"/>
    <col min="4873" max="4873" width="16.3333333333333" style="2" customWidth="1"/>
    <col min="4874" max="4874" width="16.8833333333333" style="2" customWidth="1"/>
    <col min="4875" max="4875" width="28" style="2" customWidth="1"/>
    <col min="4876" max="5120" width="10" style="2"/>
    <col min="5121" max="5121" width="7.10833333333333" style="2" customWidth="1"/>
    <col min="5122" max="5122" width="30.1083333333333" style="2" customWidth="1"/>
    <col min="5123" max="5123" width="10.775" style="2" customWidth="1"/>
    <col min="5124" max="5124" width="13.8833333333333" style="2" customWidth="1"/>
    <col min="5125" max="5125" width="18" style="2" customWidth="1"/>
    <col min="5126" max="5126" width="13" style="2" customWidth="1"/>
    <col min="5127" max="5127" width="14.3333333333333" style="2" customWidth="1"/>
    <col min="5128" max="5128" width="14.6666666666667" style="2" customWidth="1"/>
    <col min="5129" max="5129" width="16.3333333333333" style="2" customWidth="1"/>
    <col min="5130" max="5130" width="16.8833333333333" style="2" customWidth="1"/>
    <col min="5131" max="5131" width="28" style="2" customWidth="1"/>
    <col min="5132" max="5376" width="10" style="2"/>
    <col min="5377" max="5377" width="7.10833333333333" style="2" customWidth="1"/>
    <col min="5378" max="5378" width="30.1083333333333" style="2" customWidth="1"/>
    <col min="5379" max="5379" width="10.775" style="2" customWidth="1"/>
    <col min="5380" max="5380" width="13.8833333333333" style="2" customWidth="1"/>
    <col min="5381" max="5381" width="18" style="2" customWidth="1"/>
    <col min="5382" max="5382" width="13" style="2" customWidth="1"/>
    <col min="5383" max="5383" width="14.3333333333333" style="2" customWidth="1"/>
    <col min="5384" max="5384" width="14.6666666666667" style="2" customWidth="1"/>
    <col min="5385" max="5385" width="16.3333333333333" style="2" customWidth="1"/>
    <col min="5386" max="5386" width="16.8833333333333" style="2" customWidth="1"/>
    <col min="5387" max="5387" width="28" style="2" customWidth="1"/>
    <col min="5388" max="5632" width="10" style="2"/>
    <col min="5633" max="5633" width="7.10833333333333" style="2" customWidth="1"/>
    <col min="5634" max="5634" width="30.1083333333333" style="2" customWidth="1"/>
    <col min="5635" max="5635" width="10.775" style="2" customWidth="1"/>
    <col min="5636" max="5636" width="13.8833333333333" style="2" customWidth="1"/>
    <col min="5637" max="5637" width="18" style="2" customWidth="1"/>
    <col min="5638" max="5638" width="13" style="2" customWidth="1"/>
    <col min="5639" max="5639" width="14.3333333333333" style="2" customWidth="1"/>
    <col min="5640" max="5640" width="14.6666666666667" style="2" customWidth="1"/>
    <col min="5641" max="5641" width="16.3333333333333" style="2" customWidth="1"/>
    <col min="5642" max="5642" width="16.8833333333333" style="2" customWidth="1"/>
    <col min="5643" max="5643" width="28" style="2" customWidth="1"/>
    <col min="5644" max="5888" width="10" style="2"/>
    <col min="5889" max="5889" width="7.10833333333333" style="2" customWidth="1"/>
    <col min="5890" max="5890" width="30.1083333333333" style="2" customWidth="1"/>
    <col min="5891" max="5891" width="10.775" style="2" customWidth="1"/>
    <col min="5892" max="5892" width="13.8833333333333" style="2" customWidth="1"/>
    <col min="5893" max="5893" width="18" style="2" customWidth="1"/>
    <col min="5894" max="5894" width="13" style="2" customWidth="1"/>
    <col min="5895" max="5895" width="14.3333333333333" style="2" customWidth="1"/>
    <col min="5896" max="5896" width="14.6666666666667" style="2" customWidth="1"/>
    <col min="5897" max="5897" width="16.3333333333333" style="2" customWidth="1"/>
    <col min="5898" max="5898" width="16.8833333333333" style="2" customWidth="1"/>
    <col min="5899" max="5899" width="28" style="2" customWidth="1"/>
    <col min="5900" max="6144" width="10" style="2"/>
    <col min="6145" max="6145" width="7.10833333333333" style="2" customWidth="1"/>
    <col min="6146" max="6146" width="30.1083333333333" style="2" customWidth="1"/>
    <col min="6147" max="6147" width="10.775" style="2" customWidth="1"/>
    <col min="6148" max="6148" width="13.8833333333333" style="2" customWidth="1"/>
    <col min="6149" max="6149" width="18" style="2" customWidth="1"/>
    <col min="6150" max="6150" width="13" style="2" customWidth="1"/>
    <col min="6151" max="6151" width="14.3333333333333" style="2" customWidth="1"/>
    <col min="6152" max="6152" width="14.6666666666667" style="2" customWidth="1"/>
    <col min="6153" max="6153" width="16.3333333333333" style="2" customWidth="1"/>
    <col min="6154" max="6154" width="16.8833333333333" style="2" customWidth="1"/>
    <col min="6155" max="6155" width="28" style="2" customWidth="1"/>
    <col min="6156" max="6400" width="10" style="2"/>
    <col min="6401" max="6401" width="7.10833333333333" style="2" customWidth="1"/>
    <col min="6402" max="6402" width="30.1083333333333" style="2" customWidth="1"/>
    <col min="6403" max="6403" width="10.775" style="2" customWidth="1"/>
    <col min="6404" max="6404" width="13.8833333333333" style="2" customWidth="1"/>
    <col min="6405" max="6405" width="18" style="2" customWidth="1"/>
    <col min="6406" max="6406" width="13" style="2" customWidth="1"/>
    <col min="6407" max="6407" width="14.3333333333333" style="2" customWidth="1"/>
    <col min="6408" max="6408" width="14.6666666666667" style="2" customWidth="1"/>
    <col min="6409" max="6409" width="16.3333333333333" style="2" customWidth="1"/>
    <col min="6410" max="6410" width="16.8833333333333" style="2" customWidth="1"/>
    <col min="6411" max="6411" width="28" style="2" customWidth="1"/>
    <col min="6412" max="6656" width="10" style="2"/>
    <col min="6657" max="6657" width="7.10833333333333" style="2" customWidth="1"/>
    <col min="6658" max="6658" width="30.1083333333333" style="2" customWidth="1"/>
    <col min="6659" max="6659" width="10.775" style="2" customWidth="1"/>
    <col min="6660" max="6660" width="13.8833333333333" style="2" customWidth="1"/>
    <col min="6661" max="6661" width="18" style="2" customWidth="1"/>
    <col min="6662" max="6662" width="13" style="2" customWidth="1"/>
    <col min="6663" max="6663" width="14.3333333333333" style="2" customWidth="1"/>
    <col min="6664" max="6664" width="14.6666666666667" style="2" customWidth="1"/>
    <col min="6665" max="6665" width="16.3333333333333" style="2" customWidth="1"/>
    <col min="6666" max="6666" width="16.8833333333333" style="2" customWidth="1"/>
    <col min="6667" max="6667" width="28" style="2" customWidth="1"/>
    <col min="6668" max="6912" width="10" style="2"/>
    <col min="6913" max="6913" width="7.10833333333333" style="2" customWidth="1"/>
    <col min="6914" max="6914" width="30.1083333333333" style="2" customWidth="1"/>
    <col min="6915" max="6915" width="10.775" style="2" customWidth="1"/>
    <col min="6916" max="6916" width="13.8833333333333" style="2" customWidth="1"/>
    <col min="6917" max="6917" width="18" style="2" customWidth="1"/>
    <col min="6918" max="6918" width="13" style="2" customWidth="1"/>
    <col min="6919" max="6919" width="14.3333333333333" style="2" customWidth="1"/>
    <col min="6920" max="6920" width="14.6666666666667" style="2" customWidth="1"/>
    <col min="6921" max="6921" width="16.3333333333333" style="2" customWidth="1"/>
    <col min="6922" max="6922" width="16.8833333333333" style="2" customWidth="1"/>
    <col min="6923" max="6923" width="28" style="2" customWidth="1"/>
    <col min="6924" max="7168" width="10" style="2"/>
    <col min="7169" max="7169" width="7.10833333333333" style="2" customWidth="1"/>
    <col min="7170" max="7170" width="30.1083333333333" style="2" customWidth="1"/>
    <col min="7171" max="7171" width="10.775" style="2" customWidth="1"/>
    <col min="7172" max="7172" width="13.8833333333333" style="2" customWidth="1"/>
    <col min="7173" max="7173" width="18" style="2" customWidth="1"/>
    <col min="7174" max="7174" width="13" style="2" customWidth="1"/>
    <col min="7175" max="7175" width="14.3333333333333" style="2" customWidth="1"/>
    <col min="7176" max="7176" width="14.6666666666667" style="2" customWidth="1"/>
    <col min="7177" max="7177" width="16.3333333333333" style="2" customWidth="1"/>
    <col min="7178" max="7178" width="16.8833333333333" style="2" customWidth="1"/>
    <col min="7179" max="7179" width="28" style="2" customWidth="1"/>
    <col min="7180" max="7424" width="10" style="2"/>
    <col min="7425" max="7425" width="7.10833333333333" style="2" customWidth="1"/>
    <col min="7426" max="7426" width="30.1083333333333" style="2" customWidth="1"/>
    <col min="7427" max="7427" width="10.775" style="2" customWidth="1"/>
    <col min="7428" max="7428" width="13.8833333333333" style="2" customWidth="1"/>
    <col min="7429" max="7429" width="18" style="2" customWidth="1"/>
    <col min="7430" max="7430" width="13" style="2" customWidth="1"/>
    <col min="7431" max="7431" width="14.3333333333333" style="2" customWidth="1"/>
    <col min="7432" max="7432" width="14.6666666666667" style="2" customWidth="1"/>
    <col min="7433" max="7433" width="16.3333333333333" style="2" customWidth="1"/>
    <col min="7434" max="7434" width="16.8833333333333" style="2" customWidth="1"/>
    <col min="7435" max="7435" width="28" style="2" customWidth="1"/>
    <col min="7436" max="7680" width="10" style="2"/>
    <col min="7681" max="7681" width="7.10833333333333" style="2" customWidth="1"/>
    <col min="7682" max="7682" width="30.1083333333333" style="2" customWidth="1"/>
    <col min="7683" max="7683" width="10.775" style="2" customWidth="1"/>
    <col min="7684" max="7684" width="13.8833333333333" style="2" customWidth="1"/>
    <col min="7685" max="7685" width="18" style="2" customWidth="1"/>
    <col min="7686" max="7686" width="13" style="2" customWidth="1"/>
    <col min="7687" max="7687" width="14.3333333333333" style="2" customWidth="1"/>
    <col min="7688" max="7688" width="14.6666666666667" style="2" customWidth="1"/>
    <col min="7689" max="7689" width="16.3333333333333" style="2" customWidth="1"/>
    <col min="7690" max="7690" width="16.8833333333333" style="2" customWidth="1"/>
    <col min="7691" max="7691" width="28" style="2" customWidth="1"/>
    <col min="7692" max="7936" width="10" style="2"/>
    <col min="7937" max="7937" width="7.10833333333333" style="2" customWidth="1"/>
    <col min="7938" max="7938" width="30.1083333333333" style="2" customWidth="1"/>
    <col min="7939" max="7939" width="10.775" style="2" customWidth="1"/>
    <col min="7940" max="7940" width="13.8833333333333" style="2" customWidth="1"/>
    <col min="7941" max="7941" width="18" style="2" customWidth="1"/>
    <col min="7942" max="7942" width="13" style="2" customWidth="1"/>
    <col min="7943" max="7943" width="14.3333333333333" style="2" customWidth="1"/>
    <col min="7944" max="7944" width="14.6666666666667" style="2" customWidth="1"/>
    <col min="7945" max="7945" width="16.3333333333333" style="2" customWidth="1"/>
    <col min="7946" max="7946" width="16.8833333333333" style="2" customWidth="1"/>
    <col min="7947" max="7947" width="28" style="2" customWidth="1"/>
    <col min="7948" max="8192" width="10" style="2"/>
    <col min="8193" max="8193" width="7.10833333333333" style="2" customWidth="1"/>
    <col min="8194" max="8194" width="30.1083333333333" style="2" customWidth="1"/>
    <col min="8195" max="8195" width="10.775" style="2" customWidth="1"/>
    <col min="8196" max="8196" width="13.8833333333333" style="2" customWidth="1"/>
    <col min="8197" max="8197" width="18" style="2" customWidth="1"/>
    <col min="8198" max="8198" width="13" style="2" customWidth="1"/>
    <col min="8199" max="8199" width="14.3333333333333" style="2" customWidth="1"/>
    <col min="8200" max="8200" width="14.6666666666667" style="2" customWidth="1"/>
    <col min="8201" max="8201" width="16.3333333333333" style="2" customWidth="1"/>
    <col min="8202" max="8202" width="16.8833333333333" style="2" customWidth="1"/>
    <col min="8203" max="8203" width="28" style="2" customWidth="1"/>
    <col min="8204" max="8448" width="10" style="2"/>
    <col min="8449" max="8449" width="7.10833333333333" style="2" customWidth="1"/>
    <col min="8450" max="8450" width="30.1083333333333" style="2" customWidth="1"/>
    <col min="8451" max="8451" width="10.775" style="2" customWidth="1"/>
    <col min="8452" max="8452" width="13.8833333333333" style="2" customWidth="1"/>
    <col min="8453" max="8453" width="18" style="2" customWidth="1"/>
    <col min="8454" max="8454" width="13" style="2" customWidth="1"/>
    <col min="8455" max="8455" width="14.3333333333333" style="2" customWidth="1"/>
    <col min="8456" max="8456" width="14.6666666666667" style="2" customWidth="1"/>
    <col min="8457" max="8457" width="16.3333333333333" style="2" customWidth="1"/>
    <col min="8458" max="8458" width="16.8833333333333" style="2" customWidth="1"/>
    <col min="8459" max="8459" width="28" style="2" customWidth="1"/>
    <col min="8460" max="8704" width="10" style="2"/>
    <col min="8705" max="8705" width="7.10833333333333" style="2" customWidth="1"/>
    <col min="8706" max="8706" width="30.1083333333333" style="2" customWidth="1"/>
    <col min="8707" max="8707" width="10.775" style="2" customWidth="1"/>
    <col min="8708" max="8708" width="13.8833333333333" style="2" customWidth="1"/>
    <col min="8709" max="8709" width="18" style="2" customWidth="1"/>
    <col min="8710" max="8710" width="13" style="2" customWidth="1"/>
    <col min="8711" max="8711" width="14.3333333333333" style="2" customWidth="1"/>
    <col min="8712" max="8712" width="14.6666666666667" style="2" customWidth="1"/>
    <col min="8713" max="8713" width="16.3333333333333" style="2" customWidth="1"/>
    <col min="8714" max="8714" width="16.8833333333333" style="2" customWidth="1"/>
    <col min="8715" max="8715" width="28" style="2" customWidth="1"/>
    <col min="8716" max="8960" width="10" style="2"/>
    <col min="8961" max="8961" width="7.10833333333333" style="2" customWidth="1"/>
    <col min="8962" max="8962" width="30.1083333333333" style="2" customWidth="1"/>
    <col min="8963" max="8963" width="10.775" style="2" customWidth="1"/>
    <col min="8964" max="8964" width="13.8833333333333" style="2" customWidth="1"/>
    <col min="8965" max="8965" width="18" style="2" customWidth="1"/>
    <col min="8966" max="8966" width="13" style="2" customWidth="1"/>
    <col min="8967" max="8967" width="14.3333333333333" style="2" customWidth="1"/>
    <col min="8968" max="8968" width="14.6666666666667" style="2" customWidth="1"/>
    <col min="8969" max="8969" width="16.3333333333333" style="2" customWidth="1"/>
    <col min="8970" max="8970" width="16.8833333333333" style="2" customWidth="1"/>
    <col min="8971" max="8971" width="28" style="2" customWidth="1"/>
    <col min="8972" max="9216" width="10" style="2"/>
    <col min="9217" max="9217" width="7.10833333333333" style="2" customWidth="1"/>
    <col min="9218" max="9218" width="30.1083333333333" style="2" customWidth="1"/>
    <col min="9219" max="9219" width="10.775" style="2" customWidth="1"/>
    <col min="9220" max="9220" width="13.8833333333333" style="2" customWidth="1"/>
    <col min="9221" max="9221" width="18" style="2" customWidth="1"/>
    <col min="9222" max="9222" width="13" style="2" customWidth="1"/>
    <col min="9223" max="9223" width="14.3333333333333" style="2" customWidth="1"/>
    <col min="9224" max="9224" width="14.6666666666667" style="2" customWidth="1"/>
    <col min="9225" max="9225" width="16.3333333333333" style="2" customWidth="1"/>
    <col min="9226" max="9226" width="16.8833333333333" style="2" customWidth="1"/>
    <col min="9227" max="9227" width="28" style="2" customWidth="1"/>
    <col min="9228" max="9472" width="10" style="2"/>
    <col min="9473" max="9473" width="7.10833333333333" style="2" customWidth="1"/>
    <col min="9474" max="9474" width="30.1083333333333" style="2" customWidth="1"/>
    <col min="9475" max="9475" width="10.775" style="2" customWidth="1"/>
    <col min="9476" max="9476" width="13.8833333333333" style="2" customWidth="1"/>
    <col min="9477" max="9477" width="18" style="2" customWidth="1"/>
    <col min="9478" max="9478" width="13" style="2" customWidth="1"/>
    <col min="9479" max="9479" width="14.3333333333333" style="2" customWidth="1"/>
    <col min="9480" max="9480" width="14.6666666666667" style="2" customWidth="1"/>
    <col min="9481" max="9481" width="16.3333333333333" style="2" customWidth="1"/>
    <col min="9482" max="9482" width="16.8833333333333" style="2" customWidth="1"/>
    <col min="9483" max="9483" width="28" style="2" customWidth="1"/>
    <col min="9484" max="9728" width="10" style="2"/>
    <col min="9729" max="9729" width="7.10833333333333" style="2" customWidth="1"/>
    <col min="9730" max="9730" width="30.1083333333333" style="2" customWidth="1"/>
    <col min="9731" max="9731" width="10.775" style="2" customWidth="1"/>
    <col min="9732" max="9732" width="13.8833333333333" style="2" customWidth="1"/>
    <col min="9733" max="9733" width="18" style="2" customWidth="1"/>
    <col min="9734" max="9734" width="13" style="2" customWidth="1"/>
    <col min="9735" max="9735" width="14.3333333333333" style="2" customWidth="1"/>
    <col min="9736" max="9736" width="14.6666666666667" style="2" customWidth="1"/>
    <col min="9737" max="9737" width="16.3333333333333" style="2" customWidth="1"/>
    <col min="9738" max="9738" width="16.8833333333333" style="2" customWidth="1"/>
    <col min="9739" max="9739" width="28" style="2" customWidth="1"/>
    <col min="9740" max="9984" width="10" style="2"/>
    <col min="9985" max="9985" width="7.10833333333333" style="2" customWidth="1"/>
    <col min="9986" max="9986" width="30.1083333333333" style="2" customWidth="1"/>
    <col min="9987" max="9987" width="10.775" style="2" customWidth="1"/>
    <col min="9988" max="9988" width="13.8833333333333" style="2" customWidth="1"/>
    <col min="9989" max="9989" width="18" style="2" customWidth="1"/>
    <col min="9990" max="9990" width="13" style="2" customWidth="1"/>
    <col min="9991" max="9991" width="14.3333333333333" style="2" customWidth="1"/>
    <col min="9992" max="9992" width="14.6666666666667" style="2" customWidth="1"/>
    <col min="9993" max="9993" width="16.3333333333333" style="2" customWidth="1"/>
    <col min="9994" max="9994" width="16.8833333333333" style="2" customWidth="1"/>
    <col min="9995" max="9995" width="28" style="2" customWidth="1"/>
    <col min="9996" max="10240" width="10" style="2"/>
    <col min="10241" max="10241" width="7.10833333333333" style="2" customWidth="1"/>
    <col min="10242" max="10242" width="30.1083333333333" style="2" customWidth="1"/>
    <col min="10243" max="10243" width="10.775" style="2" customWidth="1"/>
    <col min="10244" max="10244" width="13.8833333333333" style="2" customWidth="1"/>
    <col min="10245" max="10245" width="18" style="2" customWidth="1"/>
    <col min="10246" max="10246" width="13" style="2" customWidth="1"/>
    <col min="10247" max="10247" width="14.3333333333333" style="2" customWidth="1"/>
    <col min="10248" max="10248" width="14.6666666666667" style="2" customWidth="1"/>
    <col min="10249" max="10249" width="16.3333333333333" style="2" customWidth="1"/>
    <col min="10250" max="10250" width="16.8833333333333" style="2" customWidth="1"/>
    <col min="10251" max="10251" width="28" style="2" customWidth="1"/>
    <col min="10252" max="10496" width="10" style="2"/>
    <col min="10497" max="10497" width="7.10833333333333" style="2" customWidth="1"/>
    <col min="10498" max="10498" width="30.1083333333333" style="2" customWidth="1"/>
    <col min="10499" max="10499" width="10.775" style="2" customWidth="1"/>
    <col min="10500" max="10500" width="13.8833333333333" style="2" customWidth="1"/>
    <col min="10501" max="10501" width="18" style="2" customWidth="1"/>
    <col min="10502" max="10502" width="13" style="2" customWidth="1"/>
    <col min="10503" max="10503" width="14.3333333333333" style="2" customWidth="1"/>
    <col min="10504" max="10504" width="14.6666666666667" style="2" customWidth="1"/>
    <col min="10505" max="10505" width="16.3333333333333" style="2" customWidth="1"/>
    <col min="10506" max="10506" width="16.8833333333333" style="2" customWidth="1"/>
    <col min="10507" max="10507" width="28" style="2" customWidth="1"/>
    <col min="10508" max="10752" width="10" style="2"/>
    <col min="10753" max="10753" width="7.10833333333333" style="2" customWidth="1"/>
    <col min="10754" max="10754" width="30.1083333333333" style="2" customWidth="1"/>
    <col min="10755" max="10755" width="10.775" style="2" customWidth="1"/>
    <col min="10756" max="10756" width="13.8833333333333" style="2" customWidth="1"/>
    <col min="10757" max="10757" width="18" style="2" customWidth="1"/>
    <col min="10758" max="10758" width="13" style="2" customWidth="1"/>
    <col min="10759" max="10759" width="14.3333333333333" style="2" customWidth="1"/>
    <col min="10760" max="10760" width="14.6666666666667" style="2" customWidth="1"/>
    <col min="10761" max="10761" width="16.3333333333333" style="2" customWidth="1"/>
    <col min="10762" max="10762" width="16.8833333333333" style="2" customWidth="1"/>
    <col min="10763" max="10763" width="28" style="2" customWidth="1"/>
    <col min="10764" max="11008" width="10" style="2"/>
    <col min="11009" max="11009" width="7.10833333333333" style="2" customWidth="1"/>
    <col min="11010" max="11010" width="30.1083333333333" style="2" customWidth="1"/>
    <col min="11011" max="11011" width="10.775" style="2" customWidth="1"/>
    <col min="11012" max="11012" width="13.8833333333333" style="2" customWidth="1"/>
    <col min="11013" max="11013" width="18" style="2" customWidth="1"/>
    <col min="11014" max="11014" width="13" style="2" customWidth="1"/>
    <col min="11015" max="11015" width="14.3333333333333" style="2" customWidth="1"/>
    <col min="11016" max="11016" width="14.6666666666667" style="2" customWidth="1"/>
    <col min="11017" max="11017" width="16.3333333333333" style="2" customWidth="1"/>
    <col min="11018" max="11018" width="16.8833333333333" style="2" customWidth="1"/>
    <col min="11019" max="11019" width="28" style="2" customWidth="1"/>
    <col min="11020" max="11264" width="10" style="2"/>
    <col min="11265" max="11265" width="7.10833333333333" style="2" customWidth="1"/>
    <col min="11266" max="11266" width="30.1083333333333" style="2" customWidth="1"/>
    <col min="11267" max="11267" width="10.775" style="2" customWidth="1"/>
    <col min="11268" max="11268" width="13.8833333333333" style="2" customWidth="1"/>
    <col min="11269" max="11269" width="18" style="2" customWidth="1"/>
    <col min="11270" max="11270" width="13" style="2" customWidth="1"/>
    <col min="11271" max="11271" width="14.3333333333333" style="2" customWidth="1"/>
    <col min="11272" max="11272" width="14.6666666666667" style="2" customWidth="1"/>
    <col min="11273" max="11273" width="16.3333333333333" style="2" customWidth="1"/>
    <col min="11274" max="11274" width="16.8833333333333" style="2" customWidth="1"/>
    <col min="11275" max="11275" width="28" style="2" customWidth="1"/>
    <col min="11276" max="11520" width="10" style="2"/>
    <col min="11521" max="11521" width="7.10833333333333" style="2" customWidth="1"/>
    <col min="11522" max="11522" width="30.1083333333333" style="2" customWidth="1"/>
    <col min="11523" max="11523" width="10.775" style="2" customWidth="1"/>
    <col min="11524" max="11524" width="13.8833333333333" style="2" customWidth="1"/>
    <col min="11525" max="11525" width="18" style="2" customWidth="1"/>
    <col min="11526" max="11526" width="13" style="2" customWidth="1"/>
    <col min="11527" max="11527" width="14.3333333333333" style="2" customWidth="1"/>
    <col min="11528" max="11528" width="14.6666666666667" style="2" customWidth="1"/>
    <col min="11529" max="11529" width="16.3333333333333" style="2" customWidth="1"/>
    <col min="11530" max="11530" width="16.8833333333333" style="2" customWidth="1"/>
    <col min="11531" max="11531" width="28" style="2" customWidth="1"/>
    <col min="11532" max="11776" width="10" style="2"/>
    <col min="11777" max="11777" width="7.10833333333333" style="2" customWidth="1"/>
    <col min="11778" max="11778" width="30.1083333333333" style="2" customWidth="1"/>
    <col min="11779" max="11779" width="10.775" style="2" customWidth="1"/>
    <col min="11780" max="11780" width="13.8833333333333" style="2" customWidth="1"/>
    <col min="11781" max="11781" width="18" style="2" customWidth="1"/>
    <col min="11782" max="11782" width="13" style="2" customWidth="1"/>
    <col min="11783" max="11783" width="14.3333333333333" style="2" customWidth="1"/>
    <col min="11784" max="11784" width="14.6666666666667" style="2" customWidth="1"/>
    <col min="11785" max="11785" width="16.3333333333333" style="2" customWidth="1"/>
    <col min="11786" max="11786" width="16.8833333333333" style="2" customWidth="1"/>
    <col min="11787" max="11787" width="28" style="2" customWidth="1"/>
    <col min="11788" max="12032" width="10" style="2"/>
    <col min="12033" max="12033" width="7.10833333333333" style="2" customWidth="1"/>
    <col min="12034" max="12034" width="30.1083333333333" style="2" customWidth="1"/>
    <col min="12035" max="12035" width="10.775" style="2" customWidth="1"/>
    <col min="12036" max="12036" width="13.8833333333333" style="2" customWidth="1"/>
    <col min="12037" max="12037" width="18" style="2" customWidth="1"/>
    <col min="12038" max="12038" width="13" style="2" customWidth="1"/>
    <col min="12039" max="12039" width="14.3333333333333" style="2" customWidth="1"/>
    <col min="12040" max="12040" width="14.6666666666667" style="2" customWidth="1"/>
    <col min="12041" max="12041" width="16.3333333333333" style="2" customWidth="1"/>
    <col min="12042" max="12042" width="16.8833333333333" style="2" customWidth="1"/>
    <col min="12043" max="12043" width="28" style="2" customWidth="1"/>
    <col min="12044" max="12288" width="10" style="2"/>
    <col min="12289" max="12289" width="7.10833333333333" style="2" customWidth="1"/>
    <col min="12290" max="12290" width="30.1083333333333" style="2" customWidth="1"/>
    <col min="12291" max="12291" width="10.775" style="2" customWidth="1"/>
    <col min="12292" max="12292" width="13.8833333333333" style="2" customWidth="1"/>
    <col min="12293" max="12293" width="18" style="2" customWidth="1"/>
    <col min="12294" max="12294" width="13" style="2" customWidth="1"/>
    <col min="12295" max="12295" width="14.3333333333333" style="2" customWidth="1"/>
    <col min="12296" max="12296" width="14.6666666666667" style="2" customWidth="1"/>
    <col min="12297" max="12297" width="16.3333333333333" style="2" customWidth="1"/>
    <col min="12298" max="12298" width="16.8833333333333" style="2" customWidth="1"/>
    <col min="12299" max="12299" width="28" style="2" customWidth="1"/>
    <col min="12300" max="12544" width="10" style="2"/>
    <col min="12545" max="12545" width="7.10833333333333" style="2" customWidth="1"/>
    <col min="12546" max="12546" width="30.1083333333333" style="2" customWidth="1"/>
    <col min="12547" max="12547" width="10.775" style="2" customWidth="1"/>
    <col min="12548" max="12548" width="13.8833333333333" style="2" customWidth="1"/>
    <col min="12549" max="12549" width="18" style="2" customWidth="1"/>
    <col min="12550" max="12550" width="13" style="2" customWidth="1"/>
    <col min="12551" max="12551" width="14.3333333333333" style="2" customWidth="1"/>
    <col min="12552" max="12552" width="14.6666666666667" style="2" customWidth="1"/>
    <col min="12553" max="12553" width="16.3333333333333" style="2" customWidth="1"/>
    <col min="12554" max="12554" width="16.8833333333333" style="2" customWidth="1"/>
    <col min="12555" max="12555" width="28" style="2" customWidth="1"/>
    <col min="12556" max="12800" width="10" style="2"/>
    <col min="12801" max="12801" width="7.10833333333333" style="2" customWidth="1"/>
    <col min="12802" max="12802" width="30.1083333333333" style="2" customWidth="1"/>
    <col min="12803" max="12803" width="10.775" style="2" customWidth="1"/>
    <col min="12804" max="12804" width="13.8833333333333" style="2" customWidth="1"/>
    <col min="12805" max="12805" width="18" style="2" customWidth="1"/>
    <col min="12806" max="12806" width="13" style="2" customWidth="1"/>
    <col min="12807" max="12807" width="14.3333333333333" style="2" customWidth="1"/>
    <col min="12808" max="12808" width="14.6666666666667" style="2" customWidth="1"/>
    <col min="12809" max="12809" width="16.3333333333333" style="2" customWidth="1"/>
    <col min="12810" max="12810" width="16.8833333333333" style="2" customWidth="1"/>
    <col min="12811" max="12811" width="28" style="2" customWidth="1"/>
    <col min="12812" max="13056" width="10" style="2"/>
    <col min="13057" max="13057" width="7.10833333333333" style="2" customWidth="1"/>
    <col min="13058" max="13058" width="30.1083333333333" style="2" customWidth="1"/>
    <col min="13059" max="13059" width="10.775" style="2" customWidth="1"/>
    <col min="13060" max="13060" width="13.8833333333333" style="2" customWidth="1"/>
    <col min="13061" max="13061" width="18" style="2" customWidth="1"/>
    <col min="13062" max="13062" width="13" style="2" customWidth="1"/>
    <col min="13063" max="13063" width="14.3333333333333" style="2" customWidth="1"/>
    <col min="13064" max="13064" width="14.6666666666667" style="2" customWidth="1"/>
    <col min="13065" max="13065" width="16.3333333333333" style="2" customWidth="1"/>
    <col min="13066" max="13066" width="16.8833333333333" style="2" customWidth="1"/>
    <col min="13067" max="13067" width="28" style="2" customWidth="1"/>
    <col min="13068" max="13312" width="10" style="2"/>
    <col min="13313" max="13313" width="7.10833333333333" style="2" customWidth="1"/>
    <col min="13314" max="13314" width="30.1083333333333" style="2" customWidth="1"/>
    <col min="13315" max="13315" width="10.775" style="2" customWidth="1"/>
    <col min="13316" max="13316" width="13.8833333333333" style="2" customWidth="1"/>
    <col min="13317" max="13317" width="18" style="2" customWidth="1"/>
    <col min="13318" max="13318" width="13" style="2" customWidth="1"/>
    <col min="13319" max="13319" width="14.3333333333333" style="2" customWidth="1"/>
    <col min="13320" max="13320" width="14.6666666666667" style="2" customWidth="1"/>
    <col min="13321" max="13321" width="16.3333333333333" style="2" customWidth="1"/>
    <col min="13322" max="13322" width="16.8833333333333" style="2" customWidth="1"/>
    <col min="13323" max="13323" width="28" style="2" customWidth="1"/>
    <col min="13324" max="13568" width="10" style="2"/>
    <col min="13569" max="13569" width="7.10833333333333" style="2" customWidth="1"/>
    <col min="13570" max="13570" width="30.1083333333333" style="2" customWidth="1"/>
    <col min="13571" max="13571" width="10.775" style="2" customWidth="1"/>
    <col min="13572" max="13572" width="13.8833333333333" style="2" customWidth="1"/>
    <col min="13573" max="13573" width="18" style="2" customWidth="1"/>
    <col min="13574" max="13574" width="13" style="2" customWidth="1"/>
    <col min="13575" max="13575" width="14.3333333333333" style="2" customWidth="1"/>
    <col min="13576" max="13576" width="14.6666666666667" style="2" customWidth="1"/>
    <col min="13577" max="13577" width="16.3333333333333" style="2" customWidth="1"/>
    <col min="13578" max="13578" width="16.8833333333333" style="2" customWidth="1"/>
    <col min="13579" max="13579" width="28" style="2" customWidth="1"/>
    <col min="13580" max="13824" width="10" style="2"/>
    <col min="13825" max="13825" width="7.10833333333333" style="2" customWidth="1"/>
    <col min="13826" max="13826" width="30.1083333333333" style="2" customWidth="1"/>
    <col min="13827" max="13827" width="10.775" style="2" customWidth="1"/>
    <col min="13828" max="13828" width="13.8833333333333" style="2" customWidth="1"/>
    <col min="13829" max="13829" width="18" style="2" customWidth="1"/>
    <col min="13830" max="13830" width="13" style="2" customWidth="1"/>
    <col min="13831" max="13831" width="14.3333333333333" style="2" customWidth="1"/>
    <col min="13832" max="13832" width="14.6666666666667" style="2" customWidth="1"/>
    <col min="13833" max="13833" width="16.3333333333333" style="2" customWidth="1"/>
    <col min="13834" max="13834" width="16.8833333333333" style="2" customWidth="1"/>
    <col min="13835" max="13835" width="28" style="2" customWidth="1"/>
    <col min="13836" max="14080" width="10" style="2"/>
    <col min="14081" max="14081" width="7.10833333333333" style="2" customWidth="1"/>
    <col min="14082" max="14082" width="30.1083333333333" style="2" customWidth="1"/>
    <col min="14083" max="14083" width="10.775" style="2" customWidth="1"/>
    <col min="14084" max="14084" width="13.8833333333333" style="2" customWidth="1"/>
    <col min="14085" max="14085" width="18" style="2" customWidth="1"/>
    <col min="14086" max="14086" width="13" style="2" customWidth="1"/>
    <col min="14087" max="14087" width="14.3333333333333" style="2" customWidth="1"/>
    <col min="14088" max="14088" width="14.6666666666667" style="2" customWidth="1"/>
    <col min="14089" max="14089" width="16.3333333333333" style="2" customWidth="1"/>
    <col min="14090" max="14090" width="16.8833333333333" style="2" customWidth="1"/>
    <col min="14091" max="14091" width="28" style="2" customWidth="1"/>
    <col min="14092" max="14336" width="10" style="2"/>
    <col min="14337" max="14337" width="7.10833333333333" style="2" customWidth="1"/>
    <col min="14338" max="14338" width="30.1083333333333" style="2" customWidth="1"/>
    <col min="14339" max="14339" width="10.775" style="2" customWidth="1"/>
    <col min="14340" max="14340" width="13.8833333333333" style="2" customWidth="1"/>
    <col min="14341" max="14341" width="18" style="2" customWidth="1"/>
    <col min="14342" max="14342" width="13" style="2" customWidth="1"/>
    <col min="14343" max="14343" width="14.3333333333333" style="2" customWidth="1"/>
    <col min="14344" max="14344" width="14.6666666666667" style="2" customWidth="1"/>
    <col min="14345" max="14345" width="16.3333333333333" style="2" customWidth="1"/>
    <col min="14346" max="14346" width="16.8833333333333" style="2" customWidth="1"/>
    <col min="14347" max="14347" width="28" style="2" customWidth="1"/>
    <col min="14348" max="14592" width="10" style="2"/>
    <col min="14593" max="14593" width="7.10833333333333" style="2" customWidth="1"/>
    <col min="14594" max="14594" width="30.1083333333333" style="2" customWidth="1"/>
    <col min="14595" max="14595" width="10.775" style="2" customWidth="1"/>
    <col min="14596" max="14596" width="13.8833333333333" style="2" customWidth="1"/>
    <col min="14597" max="14597" width="18" style="2" customWidth="1"/>
    <col min="14598" max="14598" width="13" style="2" customWidth="1"/>
    <col min="14599" max="14599" width="14.3333333333333" style="2" customWidth="1"/>
    <col min="14600" max="14600" width="14.6666666666667" style="2" customWidth="1"/>
    <col min="14601" max="14601" width="16.3333333333333" style="2" customWidth="1"/>
    <col min="14602" max="14602" width="16.8833333333333" style="2" customWidth="1"/>
    <col min="14603" max="14603" width="28" style="2" customWidth="1"/>
    <col min="14604" max="14848" width="10" style="2"/>
    <col min="14849" max="14849" width="7.10833333333333" style="2" customWidth="1"/>
    <col min="14850" max="14850" width="30.1083333333333" style="2" customWidth="1"/>
    <col min="14851" max="14851" width="10.775" style="2" customWidth="1"/>
    <col min="14852" max="14852" width="13.8833333333333" style="2" customWidth="1"/>
    <col min="14853" max="14853" width="18" style="2" customWidth="1"/>
    <col min="14854" max="14854" width="13" style="2" customWidth="1"/>
    <col min="14855" max="14855" width="14.3333333333333" style="2" customWidth="1"/>
    <col min="14856" max="14856" width="14.6666666666667" style="2" customWidth="1"/>
    <col min="14857" max="14857" width="16.3333333333333" style="2" customWidth="1"/>
    <col min="14858" max="14858" width="16.8833333333333" style="2" customWidth="1"/>
    <col min="14859" max="14859" width="28" style="2" customWidth="1"/>
    <col min="14860" max="15104" width="10" style="2"/>
    <col min="15105" max="15105" width="7.10833333333333" style="2" customWidth="1"/>
    <col min="15106" max="15106" width="30.1083333333333" style="2" customWidth="1"/>
    <col min="15107" max="15107" width="10.775" style="2" customWidth="1"/>
    <col min="15108" max="15108" width="13.8833333333333" style="2" customWidth="1"/>
    <col min="15109" max="15109" width="18" style="2" customWidth="1"/>
    <col min="15110" max="15110" width="13" style="2" customWidth="1"/>
    <col min="15111" max="15111" width="14.3333333333333" style="2" customWidth="1"/>
    <col min="15112" max="15112" width="14.6666666666667" style="2" customWidth="1"/>
    <col min="15113" max="15113" width="16.3333333333333" style="2" customWidth="1"/>
    <col min="15114" max="15114" width="16.8833333333333" style="2" customWidth="1"/>
    <col min="15115" max="15115" width="28" style="2" customWidth="1"/>
    <col min="15116" max="15360" width="10" style="2"/>
    <col min="15361" max="15361" width="7.10833333333333" style="2" customWidth="1"/>
    <col min="15362" max="15362" width="30.1083333333333" style="2" customWidth="1"/>
    <col min="15363" max="15363" width="10.775" style="2" customWidth="1"/>
    <col min="15364" max="15364" width="13.8833333333333" style="2" customWidth="1"/>
    <col min="15365" max="15365" width="18" style="2" customWidth="1"/>
    <col min="15366" max="15366" width="13" style="2" customWidth="1"/>
    <col min="15367" max="15367" width="14.3333333333333" style="2" customWidth="1"/>
    <col min="15368" max="15368" width="14.6666666666667" style="2" customWidth="1"/>
    <col min="15369" max="15369" width="16.3333333333333" style="2" customWidth="1"/>
    <col min="15370" max="15370" width="16.8833333333333" style="2" customWidth="1"/>
    <col min="15371" max="15371" width="28" style="2" customWidth="1"/>
    <col min="15372" max="15616" width="10" style="2"/>
    <col min="15617" max="15617" width="7.10833333333333" style="2" customWidth="1"/>
    <col min="15618" max="15618" width="30.1083333333333" style="2" customWidth="1"/>
    <col min="15619" max="15619" width="10.775" style="2" customWidth="1"/>
    <col min="15620" max="15620" width="13.8833333333333" style="2" customWidth="1"/>
    <col min="15621" max="15621" width="18" style="2" customWidth="1"/>
    <col min="15622" max="15622" width="13" style="2" customWidth="1"/>
    <col min="15623" max="15623" width="14.3333333333333" style="2" customWidth="1"/>
    <col min="15624" max="15624" width="14.6666666666667" style="2" customWidth="1"/>
    <col min="15625" max="15625" width="16.3333333333333" style="2" customWidth="1"/>
    <col min="15626" max="15626" width="16.8833333333333" style="2" customWidth="1"/>
    <col min="15627" max="15627" width="28" style="2" customWidth="1"/>
    <col min="15628" max="15872" width="10" style="2"/>
    <col min="15873" max="15873" width="7.10833333333333" style="2" customWidth="1"/>
    <col min="15874" max="15874" width="30.1083333333333" style="2" customWidth="1"/>
    <col min="15875" max="15875" width="10.775" style="2" customWidth="1"/>
    <col min="15876" max="15876" width="13.8833333333333" style="2" customWidth="1"/>
    <col min="15877" max="15877" width="18" style="2" customWidth="1"/>
    <col min="15878" max="15878" width="13" style="2" customWidth="1"/>
    <col min="15879" max="15879" width="14.3333333333333" style="2" customWidth="1"/>
    <col min="15880" max="15880" width="14.6666666666667" style="2" customWidth="1"/>
    <col min="15881" max="15881" width="16.3333333333333" style="2" customWidth="1"/>
    <col min="15882" max="15882" width="16.8833333333333" style="2" customWidth="1"/>
    <col min="15883" max="15883" width="28" style="2" customWidth="1"/>
    <col min="15884" max="16128" width="10" style="2"/>
    <col min="16129" max="16129" width="7.10833333333333" style="2" customWidth="1"/>
    <col min="16130" max="16130" width="30.1083333333333" style="2" customWidth="1"/>
    <col min="16131" max="16131" width="10.775" style="2" customWidth="1"/>
    <col min="16132" max="16132" width="13.8833333333333" style="2" customWidth="1"/>
    <col min="16133" max="16133" width="18" style="2" customWidth="1"/>
    <col min="16134" max="16134" width="13" style="2" customWidth="1"/>
    <col min="16135" max="16135" width="14.3333333333333" style="2" customWidth="1"/>
    <col min="16136" max="16136" width="14.6666666666667" style="2" customWidth="1"/>
    <col min="16137" max="16137" width="16.3333333333333" style="2" customWidth="1"/>
    <col min="16138" max="16138" width="16.8833333333333" style="2" customWidth="1"/>
    <col min="16139" max="16139" width="28" style="2" customWidth="1"/>
    <col min="16140" max="16384" width="10" style="2"/>
  </cols>
  <sheetData>
    <row r="1" customHeight="1" spans="1:1">
      <c r="A1" s="2" t="s">
        <v>189</v>
      </c>
    </row>
    <row r="2" customHeight="1" spans="1:11">
      <c r="A2" s="91" t="s">
        <v>190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Height="1" spans="11:11">
      <c r="K3" s="132" t="s">
        <v>191</v>
      </c>
    </row>
    <row r="4" s="14" customFormat="1" customHeight="1" spans="1:11">
      <c r="A4" s="92"/>
      <c r="B4" s="93" t="s">
        <v>192</v>
      </c>
      <c r="C4" s="93" t="s">
        <v>193</v>
      </c>
      <c r="D4" s="94" t="s">
        <v>194</v>
      </c>
      <c r="E4" s="93" t="s">
        <v>195</v>
      </c>
      <c r="F4" s="95" t="s">
        <v>196</v>
      </c>
      <c r="G4" s="96" t="s">
        <v>197</v>
      </c>
      <c r="H4" s="97" t="s">
        <v>198</v>
      </c>
      <c r="I4" s="97" t="s">
        <v>199</v>
      </c>
      <c r="J4" s="93" t="s">
        <v>200</v>
      </c>
      <c r="K4" s="95" t="s">
        <v>201</v>
      </c>
    </row>
    <row r="5" customHeight="1" spans="1:11">
      <c r="A5" s="98" t="s">
        <v>202</v>
      </c>
      <c r="B5" s="49"/>
      <c r="C5" s="99">
        <v>0.16</v>
      </c>
      <c r="D5" s="100" t="s">
        <v>203</v>
      </c>
      <c r="E5" s="101" t="s">
        <v>204</v>
      </c>
      <c r="F5" s="50"/>
      <c r="G5" s="102">
        <v>1130000</v>
      </c>
      <c r="H5" s="102">
        <v>1130000</v>
      </c>
      <c r="I5" s="133" t="s">
        <v>205</v>
      </c>
      <c r="J5" s="103"/>
      <c r="K5" s="134"/>
    </row>
    <row r="6" customHeight="1" spans="1:11">
      <c r="A6" s="98"/>
      <c r="B6" s="49"/>
      <c r="C6" s="99">
        <v>0.16</v>
      </c>
      <c r="D6" s="99"/>
      <c r="E6" s="49"/>
      <c r="F6" s="50"/>
      <c r="G6" s="102"/>
      <c r="H6" s="103"/>
      <c r="I6" s="103"/>
      <c r="J6" s="103"/>
      <c r="K6" s="134"/>
    </row>
    <row r="7" customHeight="1" spans="1:11">
      <c r="A7" s="98"/>
      <c r="B7" s="49"/>
      <c r="C7" s="99">
        <v>0.16</v>
      </c>
      <c r="D7" s="99"/>
      <c r="E7" s="49"/>
      <c r="F7" s="50"/>
      <c r="G7" s="102"/>
      <c r="H7" s="103"/>
      <c r="I7" s="103"/>
      <c r="J7" s="103"/>
      <c r="K7" s="134"/>
    </row>
    <row r="8" customHeight="1" spans="1:11">
      <c r="A8" s="98"/>
      <c r="B8" s="49"/>
      <c r="C8" s="99">
        <v>0.16</v>
      </c>
      <c r="D8" s="99"/>
      <c r="E8" s="49"/>
      <c r="F8" s="50"/>
      <c r="G8" s="102"/>
      <c r="H8" s="103"/>
      <c r="I8" s="103"/>
      <c r="J8" s="103"/>
      <c r="K8" s="134"/>
    </row>
    <row r="9" customHeight="1" spans="1:11">
      <c r="A9" s="98"/>
      <c r="B9" s="49"/>
      <c r="C9" s="99">
        <v>0.16</v>
      </c>
      <c r="D9" s="99"/>
      <c r="E9" s="49"/>
      <c r="F9" s="50"/>
      <c r="G9" s="102"/>
      <c r="H9" s="103" t="s">
        <v>206</v>
      </c>
      <c r="I9" s="103"/>
      <c r="J9" s="103"/>
      <c r="K9" s="134"/>
    </row>
    <row r="10" s="20" customFormat="1" customHeight="1" spans="1:11">
      <c r="A10" s="98"/>
      <c r="B10" s="104" t="s">
        <v>207</v>
      </c>
      <c r="C10" s="105">
        <v>0.16</v>
      </c>
      <c r="D10" s="105"/>
      <c r="E10" s="104"/>
      <c r="F10" s="106"/>
      <c r="G10" s="107">
        <f>SUM(G5:G9)</f>
        <v>1130000</v>
      </c>
      <c r="H10" s="108">
        <f>SUM(H5:H9)</f>
        <v>1130000</v>
      </c>
      <c r="I10" s="108"/>
      <c r="J10" s="108"/>
      <c r="K10" s="135"/>
    </row>
    <row r="11" s="87" customFormat="1" customHeight="1" spans="1:11">
      <c r="A11" s="109" t="s">
        <v>208</v>
      </c>
      <c r="B11" s="110"/>
      <c r="C11" s="111">
        <v>0.03</v>
      </c>
      <c r="D11" s="111"/>
      <c r="E11" s="110"/>
      <c r="F11" s="110"/>
      <c r="G11" s="112"/>
      <c r="H11" s="113"/>
      <c r="I11" s="113"/>
      <c r="J11" s="113"/>
      <c r="K11" s="136"/>
    </row>
    <row r="12" s="87" customFormat="1" customHeight="1" spans="1:11">
      <c r="A12" s="109"/>
      <c r="B12" s="110"/>
      <c r="C12" s="111">
        <v>0.03</v>
      </c>
      <c r="D12" s="111"/>
      <c r="E12" s="110"/>
      <c r="F12" s="110"/>
      <c r="G12" s="112"/>
      <c r="H12" s="113"/>
      <c r="I12" s="113"/>
      <c r="J12" s="113"/>
      <c r="K12" s="136"/>
    </row>
    <row r="13" s="87" customFormat="1" customHeight="1" spans="1:11">
      <c r="A13" s="109"/>
      <c r="B13" s="110"/>
      <c r="C13" s="111">
        <v>0.03</v>
      </c>
      <c r="D13" s="111"/>
      <c r="E13" s="110"/>
      <c r="F13" s="110"/>
      <c r="G13" s="112"/>
      <c r="H13" s="113"/>
      <c r="I13" s="113"/>
      <c r="J13" s="113"/>
      <c r="K13" s="136"/>
    </row>
    <row r="14" s="87" customFormat="1" customHeight="1" spans="1:11">
      <c r="A14" s="109"/>
      <c r="B14" s="114" t="s">
        <v>209</v>
      </c>
      <c r="C14" s="115">
        <v>0.03</v>
      </c>
      <c r="D14" s="115"/>
      <c r="E14" s="13"/>
      <c r="F14" s="13"/>
      <c r="G14" s="112">
        <f>SUM(G11:G13)</f>
        <v>0</v>
      </c>
      <c r="H14" s="116">
        <f>SUM(H11:H13)</f>
        <v>0</v>
      </c>
      <c r="I14" s="116"/>
      <c r="J14" s="116"/>
      <c r="K14" s="137"/>
    </row>
    <row r="15" s="20" customFormat="1" customHeight="1" spans="1:11">
      <c r="A15" s="117" t="s">
        <v>210</v>
      </c>
      <c r="B15" s="118"/>
      <c r="C15" s="119">
        <v>0</v>
      </c>
      <c r="D15" s="119"/>
      <c r="E15" s="118"/>
      <c r="F15" s="118"/>
      <c r="G15" s="112"/>
      <c r="H15" s="120"/>
      <c r="I15" s="120"/>
      <c r="J15" s="138"/>
      <c r="K15" s="139"/>
    </row>
    <row r="16" customHeight="1" spans="1:11">
      <c r="A16" s="117"/>
      <c r="B16" s="10"/>
      <c r="C16" s="119">
        <v>0</v>
      </c>
      <c r="D16" s="119"/>
      <c r="E16" s="10"/>
      <c r="F16" s="10"/>
      <c r="G16" s="121"/>
      <c r="H16" s="122"/>
      <c r="I16" s="122"/>
      <c r="J16" s="140"/>
      <c r="K16" s="134" t="s">
        <v>206</v>
      </c>
    </row>
    <row r="17" s="20" customFormat="1" customHeight="1" spans="1:11">
      <c r="A17" s="117"/>
      <c r="B17" s="123" t="s">
        <v>209</v>
      </c>
      <c r="C17" s="124">
        <v>0</v>
      </c>
      <c r="D17" s="124"/>
      <c r="E17" s="123"/>
      <c r="F17" s="125"/>
      <c r="G17" s="126">
        <f>SUM(G15:G16)</f>
        <v>0</v>
      </c>
      <c r="H17" s="127">
        <f>SUM(H15:H16)</f>
        <v>0</v>
      </c>
      <c r="I17" s="127"/>
      <c r="J17" s="127"/>
      <c r="K17" s="141"/>
    </row>
    <row r="18" s="20" customFormat="1" customHeight="1" spans="1:11">
      <c r="A18" s="128"/>
      <c r="B18" s="129" t="s">
        <v>211</v>
      </c>
      <c r="C18" s="129"/>
      <c r="D18" s="129"/>
      <c r="E18" s="130"/>
      <c r="F18" s="130"/>
      <c r="G18" s="112">
        <f>G10+G14+G17</f>
        <v>1130000</v>
      </c>
      <c r="H18" s="131">
        <f>H10+H14+H17</f>
        <v>1130000</v>
      </c>
      <c r="I18" s="131"/>
      <c r="J18" s="131"/>
      <c r="K18" s="142"/>
    </row>
  </sheetData>
  <mergeCells count="5">
    <mergeCell ref="A2:K2"/>
    <mergeCell ref="B18:C18"/>
    <mergeCell ref="A5:A10"/>
    <mergeCell ref="A11:A14"/>
    <mergeCell ref="A15:A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E27" sqref="E27"/>
    </sheetView>
  </sheetViews>
  <sheetFormatPr defaultColWidth="10" defaultRowHeight="12.75" outlineLevelCol="7"/>
  <cols>
    <col min="1" max="1" width="20.1083333333333" style="2" customWidth="1"/>
    <col min="2" max="2" width="26.6666666666667" style="2" customWidth="1"/>
    <col min="3" max="3" width="14.6666666666667" style="2" customWidth="1"/>
    <col min="4" max="4" width="16.2166666666667" style="21" customWidth="1"/>
    <col min="5" max="5" width="14.6666666666667" style="22" customWidth="1"/>
    <col min="6" max="6" width="13.5583333333333" style="2" customWidth="1"/>
    <col min="7" max="7" width="17.2166666666667" style="2" customWidth="1"/>
    <col min="8" max="8" width="15.775" style="2" customWidth="1"/>
    <col min="9" max="254" width="10" style="2"/>
    <col min="255" max="255" width="20.1083333333333" style="2" customWidth="1"/>
    <col min="256" max="256" width="26.6666666666667" style="2" customWidth="1"/>
    <col min="257" max="257" width="17.6666666666667" style="2" customWidth="1"/>
    <col min="258" max="258" width="14.6666666666667" style="2" customWidth="1"/>
    <col min="259" max="259" width="16.2166666666667" style="2" customWidth="1"/>
    <col min="260" max="260" width="14.6666666666667" style="2" customWidth="1"/>
    <col min="261" max="261" width="16.3333333333333" style="2" customWidth="1"/>
    <col min="262" max="262" width="13.5583333333333" style="2" customWidth="1"/>
    <col min="263" max="263" width="17.2166666666667" style="2" customWidth="1"/>
    <col min="264" max="264" width="15.775" style="2" customWidth="1"/>
    <col min="265" max="510" width="10" style="2"/>
    <col min="511" max="511" width="20.1083333333333" style="2" customWidth="1"/>
    <col min="512" max="512" width="26.6666666666667" style="2" customWidth="1"/>
    <col min="513" max="513" width="17.6666666666667" style="2" customWidth="1"/>
    <col min="514" max="514" width="14.6666666666667" style="2" customWidth="1"/>
    <col min="515" max="515" width="16.2166666666667" style="2" customWidth="1"/>
    <col min="516" max="516" width="14.6666666666667" style="2" customWidth="1"/>
    <col min="517" max="517" width="16.3333333333333" style="2" customWidth="1"/>
    <col min="518" max="518" width="13.5583333333333" style="2" customWidth="1"/>
    <col min="519" max="519" width="17.2166666666667" style="2" customWidth="1"/>
    <col min="520" max="520" width="15.775" style="2" customWidth="1"/>
    <col min="521" max="766" width="10" style="2"/>
    <col min="767" max="767" width="20.1083333333333" style="2" customWidth="1"/>
    <col min="768" max="768" width="26.6666666666667" style="2" customWidth="1"/>
    <col min="769" max="769" width="17.6666666666667" style="2" customWidth="1"/>
    <col min="770" max="770" width="14.6666666666667" style="2" customWidth="1"/>
    <col min="771" max="771" width="16.2166666666667" style="2" customWidth="1"/>
    <col min="772" max="772" width="14.6666666666667" style="2" customWidth="1"/>
    <col min="773" max="773" width="16.3333333333333" style="2" customWidth="1"/>
    <col min="774" max="774" width="13.5583333333333" style="2" customWidth="1"/>
    <col min="775" max="775" width="17.2166666666667" style="2" customWidth="1"/>
    <col min="776" max="776" width="15.775" style="2" customWidth="1"/>
    <col min="777" max="1022" width="10" style="2"/>
    <col min="1023" max="1023" width="20.1083333333333" style="2" customWidth="1"/>
    <col min="1024" max="1024" width="26.6666666666667" style="2" customWidth="1"/>
    <col min="1025" max="1025" width="17.6666666666667" style="2" customWidth="1"/>
    <col min="1026" max="1026" width="14.6666666666667" style="2" customWidth="1"/>
    <col min="1027" max="1027" width="16.2166666666667" style="2" customWidth="1"/>
    <col min="1028" max="1028" width="14.6666666666667" style="2" customWidth="1"/>
    <col min="1029" max="1029" width="16.3333333333333" style="2" customWidth="1"/>
    <col min="1030" max="1030" width="13.5583333333333" style="2" customWidth="1"/>
    <col min="1031" max="1031" width="17.2166666666667" style="2" customWidth="1"/>
    <col min="1032" max="1032" width="15.775" style="2" customWidth="1"/>
    <col min="1033" max="1278" width="10" style="2"/>
    <col min="1279" max="1279" width="20.1083333333333" style="2" customWidth="1"/>
    <col min="1280" max="1280" width="26.6666666666667" style="2" customWidth="1"/>
    <col min="1281" max="1281" width="17.6666666666667" style="2" customWidth="1"/>
    <col min="1282" max="1282" width="14.6666666666667" style="2" customWidth="1"/>
    <col min="1283" max="1283" width="16.2166666666667" style="2" customWidth="1"/>
    <col min="1284" max="1284" width="14.6666666666667" style="2" customWidth="1"/>
    <col min="1285" max="1285" width="16.3333333333333" style="2" customWidth="1"/>
    <col min="1286" max="1286" width="13.5583333333333" style="2" customWidth="1"/>
    <col min="1287" max="1287" width="17.2166666666667" style="2" customWidth="1"/>
    <col min="1288" max="1288" width="15.775" style="2" customWidth="1"/>
    <col min="1289" max="1534" width="10" style="2"/>
    <col min="1535" max="1535" width="20.1083333333333" style="2" customWidth="1"/>
    <col min="1536" max="1536" width="26.6666666666667" style="2" customWidth="1"/>
    <col min="1537" max="1537" width="17.6666666666667" style="2" customWidth="1"/>
    <col min="1538" max="1538" width="14.6666666666667" style="2" customWidth="1"/>
    <col min="1539" max="1539" width="16.2166666666667" style="2" customWidth="1"/>
    <col min="1540" max="1540" width="14.6666666666667" style="2" customWidth="1"/>
    <col min="1541" max="1541" width="16.3333333333333" style="2" customWidth="1"/>
    <col min="1542" max="1542" width="13.5583333333333" style="2" customWidth="1"/>
    <col min="1543" max="1543" width="17.2166666666667" style="2" customWidth="1"/>
    <col min="1544" max="1544" width="15.775" style="2" customWidth="1"/>
    <col min="1545" max="1790" width="10" style="2"/>
    <col min="1791" max="1791" width="20.1083333333333" style="2" customWidth="1"/>
    <col min="1792" max="1792" width="26.6666666666667" style="2" customWidth="1"/>
    <col min="1793" max="1793" width="17.6666666666667" style="2" customWidth="1"/>
    <col min="1794" max="1794" width="14.6666666666667" style="2" customWidth="1"/>
    <col min="1795" max="1795" width="16.2166666666667" style="2" customWidth="1"/>
    <col min="1796" max="1796" width="14.6666666666667" style="2" customWidth="1"/>
    <col min="1797" max="1797" width="16.3333333333333" style="2" customWidth="1"/>
    <col min="1798" max="1798" width="13.5583333333333" style="2" customWidth="1"/>
    <col min="1799" max="1799" width="17.2166666666667" style="2" customWidth="1"/>
    <col min="1800" max="1800" width="15.775" style="2" customWidth="1"/>
    <col min="1801" max="2046" width="10" style="2"/>
    <col min="2047" max="2047" width="20.1083333333333" style="2" customWidth="1"/>
    <col min="2048" max="2048" width="26.6666666666667" style="2" customWidth="1"/>
    <col min="2049" max="2049" width="17.6666666666667" style="2" customWidth="1"/>
    <col min="2050" max="2050" width="14.6666666666667" style="2" customWidth="1"/>
    <col min="2051" max="2051" width="16.2166666666667" style="2" customWidth="1"/>
    <col min="2052" max="2052" width="14.6666666666667" style="2" customWidth="1"/>
    <col min="2053" max="2053" width="16.3333333333333" style="2" customWidth="1"/>
    <col min="2054" max="2054" width="13.5583333333333" style="2" customWidth="1"/>
    <col min="2055" max="2055" width="17.2166666666667" style="2" customWidth="1"/>
    <col min="2056" max="2056" width="15.775" style="2" customWidth="1"/>
    <col min="2057" max="2302" width="10" style="2"/>
    <col min="2303" max="2303" width="20.1083333333333" style="2" customWidth="1"/>
    <col min="2304" max="2304" width="26.6666666666667" style="2" customWidth="1"/>
    <col min="2305" max="2305" width="17.6666666666667" style="2" customWidth="1"/>
    <col min="2306" max="2306" width="14.6666666666667" style="2" customWidth="1"/>
    <col min="2307" max="2307" width="16.2166666666667" style="2" customWidth="1"/>
    <col min="2308" max="2308" width="14.6666666666667" style="2" customWidth="1"/>
    <col min="2309" max="2309" width="16.3333333333333" style="2" customWidth="1"/>
    <col min="2310" max="2310" width="13.5583333333333" style="2" customWidth="1"/>
    <col min="2311" max="2311" width="17.2166666666667" style="2" customWidth="1"/>
    <col min="2312" max="2312" width="15.775" style="2" customWidth="1"/>
    <col min="2313" max="2558" width="10" style="2"/>
    <col min="2559" max="2559" width="20.1083333333333" style="2" customWidth="1"/>
    <col min="2560" max="2560" width="26.6666666666667" style="2" customWidth="1"/>
    <col min="2561" max="2561" width="17.6666666666667" style="2" customWidth="1"/>
    <col min="2562" max="2562" width="14.6666666666667" style="2" customWidth="1"/>
    <col min="2563" max="2563" width="16.2166666666667" style="2" customWidth="1"/>
    <col min="2564" max="2564" width="14.6666666666667" style="2" customWidth="1"/>
    <col min="2565" max="2565" width="16.3333333333333" style="2" customWidth="1"/>
    <col min="2566" max="2566" width="13.5583333333333" style="2" customWidth="1"/>
    <col min="2567" max="2567" width="17.2166666666667" style="2" customWidth="1"/>
    <col min="2568" max="2568" width="15.775" style="2" customWidth="1"/>
    <col min="2569" max="2814" width="10" style="2"/>
    <col min="2815" max="2815" width="20.1083333333333" style="2" customWidth="1"/>
    <col min="2816" max="2816" width="26.6666666666667" style="2" customWidth="1"/>
    <col min="2817" max="2817" width="17.6666666666667" style="2" customWidth="1"/>
    <col min="2818" max="2818" width="14.6666666666667" style="2" customWidth="1"/>
    <col min="2819" max="2819" width="16.2166666666667" style="2" customWidth="1"/>
    <col min="2820" max="2820" width="14.6666666666667" style="2" customWidth="1"/>
    <col min="2821" max="2821" width="16.3333333333333" style="2" customWidth="1"/>
    <col min="2822" max="2822" width="13.5583333333333" style="2" customWidth="1"/>
    <col min="2823" max="2823" width="17.2166666666667" style="2" customWidth="1"/>
    <col min="2824" max="2824" width="15.775" style="2" customWidth="1"/>
    <col min="2825" max="3070" width="10" style="2"/>
    <col min="3071" max="3071" width="20.1083333333333" style="2" customWidth="1"/>
    <col min="3072" max="3072" width="26.6666666666667" style="2" customWidth="1"/>
    <col min="3073" max="3073" width="17.6666666666667" style="2" customWidth="1"/>
    <col min="3074" max="3074" width="14.6666666666667" style="2" customWidth="1"/>
    <col min="3075" max="3075" width="16.2166666666667" style="2" customWidth="1"/>
    <col min="3076" max="3076" width="14.6666666666667" style="2" customWidth="1"/>
    <col min="3077" max="3077" width="16.3333333333333" style="2" customWidth="1"/>
    <col min="3078" max="3078" width="13.5583333333333" style="2" customWidth="1"/>
    <col min="3079" max="3079" width="17.2166666666667" style="2" customWidth="1"/>
    <col min="3080" max="3080" width="15.775" style="2" customWidth="1"/>
    <col min="3081" max="3326" width="10" style="2"/>
    <col min="3327" max="3327" width="20.1083333333333" style="2" customWidth="1"/>
    <col min="3328" max="3328" width="26.6666666666667" style="2" customWidth="1"/>
    <col min="3329" max="3329" width="17.6666666666667" style="2" customWidth="1"/>
    <col min="3330" max="3330" width="14.6666666666667" style="2" customWidth="1"/>
    <col min="3331" max="3331" width="16.2166666666667" style="2" customWidth="1"/>
    <col min="3332" max="3332" width="14.6666666666667" style="2" customWidth="1"/>
    <col min="3333" max="3333" width="16.3333333333333" style="2" customWidth="1"/>
    <col min="3334" max="3334" width="13.5583333333333" style="2" customWidth="1"/>
    <col min="3335" max="3335" width="17.2166666666667" style="2" customWidth="1"/>
    <col min="3336" max="3336" width="15.775" style="2" customWidth="1"/>
    <col min="3337" max="3582" width="10" style="2"/>
    <col min="3583" max="3583" width="20.1083333333333" style="2" customWidth="1"/>
    <col min="3584" max="3584" width="26.6666666666667" style="2" customWidth="1"/>
    <col min="3585" max="3585" width="17.6666666666667" style="2" customWidth="1"/>
    <col min="3586" max="3586" width="14.6666666666667" style="2" customWidth="1"/>
    <col min="3587" max="3587" width="16.2166666666667" style="2" customWidth="1"/>
    <col min="3588" max="3588" width="14.6666666666667" style="2" customWidth="1"/>
    <col min="3589" max="3589" width="16.3333333333333" style="2" customWidth="1"/>
    <col min="3590" max="3590" width="13.5583333333333" style="2" customWidth="1"/>
    <col min="3591" max="3591" width="17.2166666666667" style="2" customWidth="1"/>
    <col min="3592" max="3592" width="15.775" style="2" customWidth="1"/>
    <col min="3593" max="3838" width="10" style="2"/>
    <col min="3839" max="3839" width="20.1083333333333" style="2" customWidth="1"/>
    <col min="3840" max="3840" width="26.6666666666667" style="2" customWidth="1"/>
    <col min="3841" max="3841" width="17.6666666666667" style="2" customWidth="1"/>
    <col min="3842" max="3842" width="14.6666666666667" style="2" customWidth="1"/>
    <col min="3843" max="3843" width="16.2166666666667" style="2" customWidth="1"/>
    <col min="3844" max="3844" width="14.6666666666667" style="2" customWidth="1"/>
    <col min="3845" max="3845" width="16.3333333333333" style="2" customWidth="1"/>
    <col min="3846" max="3846" width="13.5583333333333" style="2" customWidth="1"/>
    <col min="3847" max="3847" width="17.2166666666667" style="2" customWidth="1"/>
    <col min="3848" max="3848" width="15.775" style="2" customWidth="1"/>
    <col min="3849" max="4094" width="10" style="2"/>
    <col min="4095" max="4095" width="20.1083333333333" style="2" customWidth="1"/>
    <col min="4096" max="4096" width="26.6666666666667" style="2" customWidth="1"/>
    <col min="4097" max="4097" width="17.6666666666667" style="2" customWidth="1"/>
    <col min="4098" max="4098" width="14.6666666666667" style="2" customWidth="1"/>
    <col min="4099" max="4099" width="16.2166666666667" style="2" customWidth="1"/>
    <col min="4100" max="4100" width="14.6666666666667" style="2" customWidth="1"/>
    <col min="4101" max="4101" width="16.3333333333333" style="2" customWidth="1"/>
    <col min="4102" max="4102" width="13.5583333333333" style="2" customWidth="1"/>
    <col min="4103" max="4103" width="17.2166666666667" style="2" customWidth="1"/>
    <col min="4104" max="4104" width="15.775" style="2" customWidth="1"/>
    <col min="4105" max="4350" width="10" style="2"/>
    <col min="4351" max="4351" width="20.1083333333333" style="2" customWidth="1"/>
    <col min="4352" max="4352" width="26.6666666666667" style="2" customWidth="1"/>
    <col min="4353" max="4353" width="17.6666666666667" style="2" customWidth="1"/>
    <col min="4354" max="4354" width="14.6666666666667" style="2" customWidth="1"/>
    <col min="4355" max="4355" width="16.2166666666667" style="2" customWidth="1"/>
    <col min="4356" max="4356" width="14.6666666666667" style="2" customWidth="1"/>
    <col min="4357" max="4357" width="16.3333333333333" style="2" customWidth="1"/>
    <col min="4358" max="4358" width="13.5583333333333" style="2" customWidth="1"/>
    <col min="4359" max="4359" width="17.2166666666667" style="2" customWidth="1"/>
    <col min="4360" max="4360" width="15.775" style="2" customWidth="1"/>
    <col min="4361" max="4606" width="10" style="2"/>
    <col min="4607" max="4607" width="20.1083333333333" style="2" customWidth="1"/>
    <col min="4608" max="4608" width="26.6666666666667" style="2" customWidth="1"/>
    <col min="4609" max="4609" width="17.6666666666667" style="2" customWidth="1"/>
    <col min="4610" max="4610" width="14.6666666666667" style="2" customWidth="1"/>
    <col min="4611" max="4611" width="16.2166666666667" style="2" customWidth="1"/>
    <col min="4612" max="4612" width="14.6666666666667" style="2" customWidth="1"/>
    <col min="4613" max="4613" width="16.3333333333333" style="2" customWidth="1"/>
    <col min="4614" max="4614" width="13.5583333333333" style="2" customWidth="1"/>
    <col min="4615" max="4615" width="17.2166666666667" style="2" customWidth="1"/>
    <col min="4616" max="4616" width="15.775" style="2" customWidth="1"/>
    <col min="4617" max="4862" width="10" style="2"/>
    <col min="4863" max="4863" width="20.1083333333333" style="2" customWidth="1"/>
    <col min="4864" max="4864" width="26.6666666666667" style="2" customWidth="1"/>
    <col min="4865" max="4865" width="17.6666666666667" style="2" customWidth="1"/>
    <col min="4866" max="4866" width="14.6666666666667" style="2" customWidth="1"/>
    <col min="4867" max="4867" width="16.2166666666667" style="2" customWidth="1"/>
    <col min="4868" max="4868" width="14.6666666666667" style="2" customWidth="1"/>
    <col min="4869" max="4869" width="16.3333333333333" style="2" customWidth="1"/>
    <col min="4870" max="4870" width="13.5583333333333" style="2" customWidth="1"/>
    <col min="4871" max="4871" width="17.2166666666667" style="2" customWidth="1"/>
    <col min="4872" max="4872" width="15.775" style="2" customWidth="1"/>
    <col min="4873" max="5118" width="10" style="2"/>
    <col min="5119" max="5119" width="20.1083333333333" style="2" customWidth="1"/>
    <col min="5120" max="5120" width="26.6666666666667" style="2" customWidth="1"/>
    <col min="5121" max="5121" width="17.6666666666667" style="2" customWidth="1"/>
    <col min="5122" max="5122" width="14.6666666666667" style="2" customWidth="1"/>
    <col min="5123" max="5123" width="16.2166666666667" style="2" customWidth="1"/>
    <col min="5124" max="5124" width="14.6666666666667" style="2" customWidth="1"/>
    <col min="5125" max="5125" width="16.3333333333333" style="2" customWidth="1"/>
    <col min="5126" max="5126" width="13.5583333333333" style="2" customWidth="1"/>
    <col min="5127" max="5127" width="17.2166666666667" style="2" customWidth="1"/>
    <col min="5128" max="5128" width="15.775" style="2" customWidth="1"/>
    <col min="5129" max="5374" width="10" style="2"/>
    <col min="5375" max="5375" width="20.1083333333333" style="2" customWidth="1"/>
    <col min="5376" max="5376" width="26.6666666666667" style="2" customWidth="1"/>
    <col min="5377" max="5377" width="17.6666666666667" style="2" customWidth="1"/>
    <col min="5378" max="5378" width="14.6666666666667" style="2" customWidth="1"/>
    <col min="5379" max="5379" width="16.2166666666667" style="2" customWidth="1"/>
    <col min="5380" max="5380" width="14.6666666666667" style="2" customWidth="1"/>
    <col min="5381" max="5381" width="16.3333333333333" style="2" customWidth="1"/>
    <col min="5382" max="5382" width="13.5583333333333" style="2" customWidth="1"/>
    <col min="5383" max="5383" width="17.2166666666667" style="2" customWidth="1"/>
    <col min="5384" max="5384" width="15.775" style="2" customWidth="1"/>
    <col min="5385" max="5630" width="10" style="2"/>
    <col min="5631" max="5631" width="20.1083333333333" style="2" customWidth="1"/>
    <col min="5632" max="5632" width="26.6666666666667" style="2" customWidth="1"/>
    <col min="5633" max="5633" width="17.6666666666667" style="2" customWidth="1"/>
    <col min="5634" max="5634" width="14.6666666666667" style="2" customWidth="1"/>
    <col min="5635" max="5635" width="16.2166666666667" style="2" customWidth="1"/>
    <col min="5636" max="5636" width="14.6666666666667" style="2" customWidth="1"/>
    <col min="5637" max="5637" width="16.3333333333333" style="2" customWidth="1"/>
    <col min="5638" max="5638" width="13.5583333333333" style="2" customWidth="1"/>
    <col min="5639" max="5639" width="17.2166666666667" style="2" customWidth="1"/>
    <col min="5640" max="5640" width="15.775" style="2" customWidth="1"/>
    <col min="5641" max="5886" width="10" style="2"/>
    <col min="5887" max="5887" width="20.1083333333333" style="2" customWidth="1"/>
    <col min="5888" max="5888" width="26.6666666666667" style="2" customWidth="1"/>
    <col min="5889" max="5889" width="17.6666666666667" style="2" customWidth="1"/>
    <col min="5890" max="5890" width="14.6666666666667" style="2" customWidth="1"/>
    <col min="5891" max="5891" width="16.2166666666667" style="2" customWidth="1"/>
    <col min="5892" max="5892" width="14.6666666666667" style="2" customWidth="1"/>
    <col min="5893" max="5893" width="16.3333333333333" style="2" customWidth="1"/>
    <col min="5894" max="5894" width="13.5583333333333" style="2" customWidth="1"/>
    <col min="5895" max="5895" width="17.2166666666667" style="2" customWidth="1"/>
    <col min="5896" max="5896" width="15.775" style="2" customWidth="1"/>
    <col min="5897" max="6142" width="10" style="2"/>
    <col min="6143" max="6143" width="20.1083333333333" style="2" customWidth="1"/>
    <col min="6144" max="6144" width="26.6666666666667" style="2" customWidth="1"/>
    <col min="6145" max="6145" width="17.6666666666667" style="2" customWidth="1"/>
    <col min="6146" max="6146" width="14.6666666666667" style="2" customWidth="1"/>
    <col min="6147" max="6147" width="16.2166666666667" style="2" customWidth="1"/>
    <col min="6148" max="6148" width="14.6666666666667" style="2" customWidth="1"/>
    <col min="6149" max="6149" width="16.3333333333333" style="2" customWidth="1"/>
    <col min="6150" max="6150" width="13.5583333333333" style="2" customWidth="1"/>
    <col min="6151" max="6151" width="17.2166666666667" style="2" customWidth="1"/>
    <col min="6152" max="6152" width="15.775" style="2" customWidth="1"/>
    <col min="6153" max="6398" width="10" style="2"/>
    <col min="6399" max="6399" width="20.1083333333333" style="2" customWidth="1"/>
    <col min="6400" max="6400" width="26.6666666666667" style="2" customWidth="1"/>
    <col min="6401" max="6401" width="17.6666666666667" style="2" customWidth="1"/>
    <col min="6402" max="6402" width="14.6666666666667" style="2" customWidth="1"/>
    <col min="6403" max="6403" width="16.2166666666667" style="2" customWidth="1"/>
    <col min="6404" max="6404" width="14.6666666666667" style="2" customWidth="1"/>
    <col min="6405" max="6405" width="16.3333333333333" style="2" customWidth="1"/>
    <col min="6406" max="6406" width="13.5583333333333" style="2" customWidth="1"/>
    <col min="6407" max="6407" width="17.2166666666667" style="2" customWidth="1"/>
    <col min="6408" max="6408" width="15.775" style="2" customWidth="1"/>
    <col min="6409" max="6654" width="10" style="2"/>
    <col min="6655" max="6655" width="20.1083333333333" style="2" customWidth="1"/>
    <col min="6656" max="6656" width="26.6666666666667" style="2" customWidth="1"/>
    <col min="6657" max="6657" width="17.6666666666667" style="2" customWidth="1"/>
    <col min="6658" max="6658" width="14.6666666666667" style="2" customWidth="1"/>
    <col min="6659" max="6659" width="16.2166666666667" style="2" customWidth="1"/>
    <col min="6660" max="6660" width="14.6666666666667" style="2" customWidth="1"/>
    <col min="6661" max="6661" width="16.3333333333333" style="2" customWidth="1"/>
    <col min="6662" max="6662" width="13.5583333333333" style="2" customWidth="1"/>
    <col min="6663" max="6663" width="17.2166666666667" style="2" customWidth="1"/>
    <col min="6664" max="6664" width="15.775" style="2" customWidth="1"/>
    <col min="6665" max="6910" width="10" style="2"/>
    <col min="6911" max="6911" width="20.1083333333333" style="2" customWidth="1"/>
    <col min="6912" max="6912" width="26.6666666666667" style="2" customWidth="1"/>
    <col min="6913" max="6913" width="17.6666666666667" style="2" customWidth="1"/>
    <col min="6914" max="6914" width="14.6666666666667" style="2" customWidth="1"/>
    <col min="6915" max="6915" width="16.2166666666667" style="2" customWidth="1"/>
    <col min="6916" max="6916" width="14.6666666666667" style="2" customWidth="1"/>
    <col min="6917" max="6917" width="16.3333333333333" style="2" customWidth="1"/>
    <col min="6918" max="6918" width="13.5583333333333" style="2" customWidth="1"/>
    <col min="6919" max="6919" width="17.2166666666667" style="2" customWidth="1"/>
    <col min="6920" max="6920" width="15.775" style="2" customWidth="1"/>
    <col min="6921" max="7166" width="10" style="2"/>
    <col min="7167" max="7167" width="20.1083333333333" style="2" customWidth="1"/>
    <col min="7168" max="7168" width="26.6666666666667" style="2" customWidth="1"/>
    <col min="7169" max="7169" width="17.6666666666667" style="2" customWidth="1"/>
    <col min="7170" max="7170" width="14.6666666666667" style="2" customWidth="1"/>
    <col min="7171" max="7171" width="16.2166666666667" style="2" customWidth="1"/>
    <col min="7172" max="7172" width="14.6666666666667" style="2" customWidth="1"/>
    <col min="7173" max="7173" width="16.3333333333333" style="2" customWidth="1"/>
    <col min="7174" max="7174" width="13.5583333333333" style="2" customWidth="1"/>
    <col min="7175" max="7175" width="17.2166666666667" style="2" customWidth="1"/>
    <col min="7176" max="7176" width="15.775" style="2" customWidth="1"/>
    <col min="7177" max="7422" width="10" style="2"/>
    <col min="7423" max="7423" width="20.1083333333333" style="2" customWidth="1"/>
    <col min="7424" max="7424" width="26.6666666666667" style="2" customWidth="1"/>
    <col min="7425" max="7425" width="17.6666666666667" style="2" customWidth="1"/>
    <col min="7426" max="7426" width="14.6666666666667" style="2" customWidth="1"/>
    <col min="7427" max="7427" width="16.2166666666667" style="2" customWidth="1"/>
    <col min="7428" max="7428" width="14.6666666666667" style="2" customWidth="1"/>
    <col min="7429" max="7429" width="16.3333333333333" style="2" customWidth="1"/>
    <col min="7430" max="7430" width="13.5583333333333" style="2" customWidth="1"/>
    <col min="7431" max="7431" width="17.2166666666667" style="2" customWidth="1"/>
    <col min="7432" max="7432" width="15.775" style="2" customWidth="1"/>
    <col min="7433" max="7678" width="10" style="2"/>
    <col min="7679" max="7679" width="20.1083333333333" style="2" customWidth="1"/>
    <col min="7680" max="7680" width="26.6666666666667" style="2" customWidth="1"/>
    <col min="7681" max="7681" width="17.6666666666667" style="2" customWidth="1"/>
    <col min="7682" max="7682" width="14.6666666666667" style="2" customWidth="1"/>
    <col min="7683" max="7683" width="16.2166666666667" style="2" customWidth="1"/>
    <col min="7684" max="7684" width="14.6666666666667" style="2" customWidth="1"/>
    <col min="7685" max="7685" width="16.3333333333333" style="2" customWidth="1"/>
    <col min="7686" max="7686" width="13.5583333333333" style="2" customWidth="1"/>
    <col min="7687" max="7687" width="17.2166666666667" style="2" customWidth="1"/>
    <col min="7688" max="7688" width="15.775" style="2" customWidth="1"/>
    <col min="7689" max="7934" width="10" style="2"/>
    <col min="7935" max="7935" width="20.1083333333333" style="2" customWidth="1"/>
    <col min="7936" max="7936" width="26.6666666666667" style="2" customWidth="1"/>
    <col min="7937" max="7937" width="17.6666666666667" style="2" customWidth="1"/>
    <col min="7938" max="7938" width="14.6666666666667" style="2" customWidth="1"/>
    <col min="7939" max="7939" width="16.2166666666667" style="2" customWidth="1"/>
    <col min="7940" max="7940" width="14.6666666666667" style="2" customWidth="1"/>
    <col min="7941" max="7941" width="16.3333333333333" style="2" customWidth="1"/>
    <col min="7942" max="7942" width="13.5583333333333" style="2" customWidth="1"/>
    <col min="7943" max="7943" width="17.2166666666667" style="2" customWidth="1"/>
    <col min="7944" max="7944" width="15.775" style="2" customWidth="1"/>
    <col min="7945" max="8190" width="10" style="2"/>
    <col min="8191" max="8191" width="20.1083333333333" style="2" customWidth="1"/>
    <col min="8192" max="8192" width="26.6666666666667" style="2" customWidth="1"/>
    <col min="8193" max="8193" width="17.6666666666667" style="2" customWidth="1"/>
    <col min="8194" max="8194" width="14.6666666666667" style="2" customWidth="1"/>
    <col min="8195" max="8195" width="16.2166666666667" style="2" customWidth="1"/>
    <col min="8196" max="8196" width="14.6666666666667" style="2" customWidth="1"/>
    <col min="8197" max="8197" width="16.3333333333333" style="2" customWidth="1"/>
    <col min="8198" max="8198" width="13.5583333333333" style="2" customWidth="1"/>
    <col min="8199" max="8199" width="17.2166666666667" style="2" customWidth="1"/>
    <col min="8200" max="8200" width="15.775" style="2" customWidth="1"/>
    <col min="8201" max="8446" width="10" style="2"/>
    <col min="8447" max="8447" width="20.1083333333333" style="2" customWidth="1"/>
    <col min="8448" max="8448" width="26.6666666666667" style="2" customWidth="1"/>
    <col min="8449" max="8449" width="17.6666666666667" style="2" customWidth="1"/>
    <col min="8450" max="8450" width="14.6666666666667" style="2" customWidth="1"/>
    <col min="8451" max="8451" width="16.2166666666667" style="2" customWidth="1"/>
    <col min="8452" max="8452" width="14.6666666666667" style="2" customWidth="1"/>
    <col min="8453" max="8453" width="16.3333333333333" style="2" customWidth="1"/>
    <col min="8454" max="8454" width="13.5583333333333" style="2" customWidth="1"/>
    <col min="8455" max="8455" width="17.2166666666667" style="2" customWidth="1"/>
    <col min="8456" max="8456" width="15.775" style="2" customWidth="1"/>
    <col min="8457" max="8702" width="10" style="2"/>
    <col min="8703" max="8703" width="20.1083333333333" style="2" customWidth="1"/>
    <col min="8704" max="8704" width="26.6666666666667" style="2" customWidth="1"/>
    <col min="8705" max="8705" width="17.6666666666667" style="2" customWidth="1"/>
    <col min="8706" max="8706" width="14.6666666666667" style="2" customWidth="1"/>
    <col min="8707" max="8707" width="16.2166666666667" style="2" customWidth="1"/>
    <col min="8708" max="8708" width="14.6666666666667" style="2" customWidth="1"/>
    <col min="8709" max="8709" width="16.3333333333333" style="2" customWidth="1"/>
    <col min="8710" max="8710" width="13.5583333333333" style="2" customWidth="1"/>
    <col min="8711" max="8711" width="17.2166666666667" style="2" customWidth="1"/>
    <col min="8712" max="8712" width="15.775" style="2" customWidth="1"/>
    <col min="8713" max="8958" width="10" style="2"/>
    <col min="8959" max="8959" width="20.1083333333333" style="2" customWidth="1"/>
    <col min="8960" max="8960" width="26.6666666666667" style="2" customWidth="1"/>
    <col min="8961" max="8961" width="17.6666666666667" style="2" customWidth="1"/>
    <col min="8962" max="8962" width="14.6666666666667" style="2" customWidth="1"/>
    <col min="8963" max="8963" width="16.2166666666667" style="2" customWidth="1"/>
    <col min="8964" max="8964" width="14.6666666666667" style="2" customWidth="1"/>
    <col min="8965" max="8965" width="16.3333333333333" style="2" customWidth="1"/>
    <col min="8966" max="8966" width="13.5583333333333" style="2" customWidth="1"/>
    <col min="8967" max="8967" width="17.2166666666667" style="2" customWidth="1"/>
    <col min="8968" max="8968" width="15.775" style="2" customWidth="1"/>
    <col min="8969" max="9214" width="10" style="2"/>
    <col min="9215" max="9215" width="20.1083333333333" style="2" customWidth="1"/>
    <col min="9216" max="9216" width="26.6666666666667" style="2" customWidth="1"/>
    <col min="9217" max="9217" width="17.6666666666667" style="2" customWidth="1"/>
    <col min="9218" max="9218" width="14.6666666666667" style="2" customWidth="1"/>
    <col min="9219" max="9219" width="16.2166666666667" style="2" customWidth="1"/>
    <col min="9220" max="9220" width="14.6666666666667" style="2" customWidth="1"/>
    <col min="9221" max="9221" width="16.3333333333333" style="2" customWidth="1"/>
    <col min="9222" max="9222" width="13.5583333333333" style="2" customWidth="1"/>
    <col min="9223" max="9223" width="17.2166666666667" style="2" customWidth="1"/>
    <col min="9224" max="9224" width="15.775" style="2" customWidth="1"/>
    <col min="9225" max="9470" width="10" style="2"/>
    <col min="9471" max="9471" width="20.1083333333333" style="2" customWidth="1"/>
    <col min="9472" max="9472" width="26.6666666666667" style="2" customWidth="1"/>
    <col min="9473" max="9473" width="17.6666666666667" style="2" customWidth="1"/>
    <col min="9474" max="9474" width="14.6666666666667" style="2" customWidth="1"/>
    <col min="9475" max="9475" width="16.2166666666667" style="2" customWidth="1"/>
    <col min="9476" max="9476" width="14.6666666666667" style="2" customWidth="1"/>
    <col min="9477" max="9477" width="16.3333333333333" style="2" customWidth="1"/>
    <col min="9478" max="9478" width="13.5583333333333" style="2" customWidth="1"/>
    <col min="9479" max="9479" width="17.2166666666667" style="2" customWidth="1"/>
    <col min="9480" max="9480" width="15.775" style="2" customWidth="1"/>
    <col min="9481" max="9726" width="10" style="2"/>
    <col min="9727" max="9727" width="20.1083333333333" style="2" customWidth="1"/>
    <col min="9728" max="9728" width="26.6666666666667" style="2" customWidth="1"/>
    <col min="9729" max="9729" width="17.6666666666667" style="2" customWidth="1"/>
    <col min="9730" max="9730" width="14.6666666666667" style="2" customWidth="1"/>
    <col min="9731" max="9731" width="16.2166666666667" style="2" customWidth="1"/>
    <col min="9732" max="9732" width="14.6666666666667" style="2" customWidth="1"/>
    <col min="9733" max="9733" width="16.3333333333333" style="2" customWidth="1"/>
    <col min="9734" max="9734" width="13.5583333333333" style="2" customWidth="1"/>
    <col min="9735" max="9735" width="17.2166666666667" style="2" customWidth="1"/>
    <col min="9736" max="9736" width="15.775" style="2" customWidth="1"/>
    <col min="9737" max="9982" width="10" style="2"/>
    <col min="9983" max="9983" width="20.1083333333333" style="2" customWidth="1"/>
    <col min="9984" max="9984" width="26.6666666666667" style="2" customWidth="1"/>
    <col min="9985" max="9985" width="17.6666666666667" style="2" customWidth="1"/>
    <col min="9986" max="9986" width="14.6666666666667" style="2" customWidth="1"/>
    <col min="9987" max="9987" width="16.2166666666667" style="2" customWidth="1"/>
    <col min="9988" max="9988" width="14.6666666666667" style="2" customWidth="1"/>
    <col min="9989" max="9989" width="16.3333333333333" style="2" customWidth="1"/>
    <col min="9990" max="9990" width="13.5583333333333" style="2" customWidth="1"/>
    <col min="9991" max="9991" width="17.2166666666667" style="2" customWidth="1"/>
    <col min="9992" max="9992" width="15.775" style="2" customWidth="1"/>
    <col min="9993" max="10238" width="10" style="2"/>
    <col min="10239" max="10239" width="20.1083333333333" style="2" customWidth="1"/>
    <col min="10240" max="10240" width="26.6666666666667" style="2" customWidth="1"/>
    <col min="10241" max="10241" width="17.6666666666667" style="2" customWidth="1"/>
    <col min="10242" max="10242" width="14.6666666666667" style="2" customWidth="1"/>
    <col min="10243" max="10243" width="16.2166666666667" style="2" customWidth="1"/>
    <col min="10244" max="10244" width="14.6666666666667" style="2" customWidth="1"/>
    <col min="10245" max="10245" width="16.3333333333333" style="2" customWidth="1"/>
    <col min="10246" max="10246" width="13.5583333333333" style="2" customWidth="1"/>
    <col min="10247" max="10247" width="17.2166666666667" style="2" customWidth="1"/>
    <col min="10248" max="10248" width="15.775" style="2" customWidth="1"/>
    <col min="10249" max="10494" width="10" style="2"/>
    <col min="10495" max="10495" width="20.1083333333333" style="2" customWidth="1"/>
    <col min="10496" max="10496" width="26.6666666666667" style="2" customWidth="1"/>
    <col min="10497" max="10497" width="17.6666666666667" style="2" customWidth="1"/>
    <col min="10498" max="10498" width="14.6666666666667" style="2" customWidth="1"/>
    <col min="10499" max="10499" width="16.2166666666667" style="2" customWidth="1"/>
    <col min="10500" max="10500" width="14.6666666666667" style="2" customWidth="1"/>
    <col min="10501" max="10501" width="16.3333333333333" style="2" customWidth="1"/>
    <col min="10502" max="10502" width="13.5583333333333" style="2" customWidth="1"/>
    <col min="10503" max="10503" width="17.2166666666667" style="2" customWidth="1"/>
    <col min="10504" max="10504" width="15.775" style="2" customWidth="1"/>
    <col min="10505" max="10750" width="10" style="2"/>
    <col min="10751" max="10751" width="20.1083333333333" style="2" customWidth="1"/>
    <col min="10752" max="10752" width="26.6666666666667" style="2" customWidth="1"/>
    <col min="10753" max="10753" width="17.6666666666667" style="2" customWidth="1"/>
    <col min="10754" max="10754" width="14.6666666666667" style="2" customWidth="1"/>
    <col min="10755" max="10755" width="16.2166666666667" style="2" customWidth="1"/>
    <col min="10756" max="10756" width="14.6666666666667" style="2" customWidth="1"/>
    <col min="10757" max="10757" width="16.3333333333333" style="2" customWidth="1"/>
    <col min="10758" max="10758" width="13.5583333333333" style="2" customWidth="1"/>
    <col min="10759" max="10759" width="17.2166666666667" style="2" customWidth="1"/>
    <col min="10760" max="10760" width="15.775" style="2" customWidth="1"/>
    <col min="10761" max="11006" width="10" style="2"/>
    <col min="11007" max="11007" width="20.1083333333333" style="2" customWidth="1"/>
    <col min="11008" max="11008" width="26.6666666666667" style="2" customWidth="1"/>
    <col min="11009" max="11009" width="17.6666666666667" style="2" customWidth="1"/>
    <col min="11010" max="11010" width="14.6666666666667" style="2" customWidth="1"/>
    <col min="11011" max="11011" width="16.2166666666667" style="2" customWidth="1"/>
    <col min="11012" max="11012" width="14.6666666666667" style="2" customWidth="1"/>
    <col min="11013" max="11013" width="16.3333333333333" style="2" customWidth="1"/>
    <col min="11014" max="11014" width="13.5583333333333" style="2" customWidth="1"/>
    <col min="11015" max="11015" width="17.2166666666667" style="2" customWidth="1"/>
    <col min="11016" max="11016" width="15.775" style="2" customWidth="1"/>
    <col min="11017" max="11262" width="10" style="2"/>
    <col min="11263" max="11263" width="20.1083333333333" style="2" customWidth="1"/>
    <col min="11264" max="11264" width="26.6666666666667" style="2" customWidth="1"/>
    <col min="11265" max="11265" width="17.6666666666667" style="2" customWidth="1"/>
    <col min="11266" max="11266" width="14.6666666666667" style="2" customWidth="1"/>
    <col min="11267" max="11267" width="16.2166666666667" style="2" customWidth="1"/>
    <col min="11268" max="11268" width="14.6666666666667" style="2" customWidth="1"/>
    <col min="11269" max="11269" width="16.3333333333333" style="2" customWidth="1"/>
    <col min="11270" max="11270" width="13.5583333333333" style="2" customWidth="1"/>
    <col min="11271" max="11271" width="17.2166666666667" style="2" customWidth="1"/>
    <col min="11272" max="11272" width="15.775" style="2" customWidth="1"/>
    <col min="11273" max="11518" width="10" style="2"/>
    <col min="11519" max="11519" width="20.1083333333333" style="2" customWidth="1"/>
    <col min="11520" max="11520" width="26.6666666666667" style="2" customWidth="1"/>
    <col min="11521" max="11521" width="17.6666666666667" style="2" customWidth="1"/>
    <col min="11522" max="11522" width="14.6666666666667" style="2" customWidth="1"/>
    <col min="11523" max="11523" width="16.2166666666667" style="2" customWidth="1"/>
    <col min="11524" max="11524" width="14.6666666666667" style="2" customWidth="1"/>
    <col min="11525" max="11525" width="16.3333333333333" style="2" customWidth="1"/>
    <col min="11526" max="11526" width="13.5583333333333" style="2" customWidth="1"/>
    <col min="11527" max="11527" width="17.2166666666667" style="2" customWidth="1"/>
    <col min="11528" max="11528" width="15.775" style="2" customWidth="1"/>
    <col min="11529" max="11774" width="10" style="2"/>
    <col min="11775" max="11775" width="20.1083333333333" style="2" customWidth="1"/>
    <col min="11776" max="11776" width="26.6666666666667" style="2" customWidth="1"/>
    <col min="11777" max="11777" width="17.6666666666667" style="2" customWidth="1"/>
    <col min="11778" max="11778" width="14.6666666666667" style="2" customWidth="1"/>
    <col min="11779" max="11779" width="16.2166666666667" style="2" customWidth="1"/>
    <col min="11780" max="11780" width="14.6666666666667" style="2" customWidth="1"/>
    <col min="11781" max="11781" width="16.3333333333333" style="2" customWidth="1"/>
    <col min="11782" max="11782" width="13.5583333333333" style="2" customWidth="1"/>
    <col min="11783" max="11783" width="17.2166666666667" style="2" customWidth="1"/>
    <col min="11784" max="11784" width="15.775" style="2" customWidth="1"/>
    <col min="11785" max="12030" width="10" style="2"/>
    <col min="12031" max="12031" width="20.1083333333333" style="2" customWidth="1"/>
    <col min="12032" max="12032" width="26.6666666666667" style="2" customWidth="1"/>
    <col min="12033" max="12033" width="17.6666666666667" style="2" customWidth="1"/>
    <col min="12034" max="12034" width="14.6666666666667" style="2" customWidth="1"/>
    <col min="12035" max="12035" width="16.2166666666667" style="2" customWidth="1"/>
    <col min="12036" max="12036" width="14.6666666666667" style="2" customWidth="1"/>
    <col min="12037" max="12037" width="16.3333333333333" style="2" customWidth="1"/>
    <col min="12038" max="12038" width="13.5583333333333" style="2" customWidth="1"/>
    <col min="12039" max="12039" width="17.2166666666667" style="2" customWidth="1"/>
    <col min="12040" max="12040" width="15.775" style="2" customWidth="1"/>
    <col min="12041" max="12286" width="10" style="2"/>
    <col min="12287" max="12287" width="20.1083333333333" style="2" customWidth="1"/>
    <col min="12288" max="12288" width="26.6666666666667" style="2" customWidth="1"/>
    <col min="12289" max="12289" width="17.6666666666667" style="2" customWidth="1"/>
    <col min="12290" max="12290" width="14.6666666666667" style="2" customWidth="1"/>
    <col min="12291" max="12291" width="16.2166666666667" style="2" customWidth="1"/>
    <col min="12292" max="12292" width="14.6666666666667" style="2" customWidth="1"/>
    <col min="12293" max="12293" width="16.3333333333333" style="2" customWidth="1"/>
    <col min="12294" max="12294" width="13.5583333333333" style="2" customWidth="1"/>
    <col min="12295" max="12295" width="17.2166666666667" style="2" customWidth="1"/>
    <col min="12296" max="12296" width="15.775" style="2" customWidth="1"/>
    <col min="12297" max="12542" width="10" style="2"/>
    <col min="12543" max="12543" width="20.1083333333333" style="2" customWidth="1"/>
    <col min="12544" max="12544" width="26.6666666666667" style="2" customWidth="1"/>
    <col min="12545" max="12545" width="17.6666666666667" style="2" customWidth="1"/>
    <col min="12546" max="12546" width="14.6666666666667" style="2" customWidth="1"/>
    <col min="12547" max="12547" width="16.2166666666667" style="2" customWidth="1"/>
    <col min="12548" max="12548" width="14.6666666666667" style="2" customWidth="1"/>
    <col min="12549" max="12549" width="16.3333333333333" style="2" customWidth="1"/>
    <col min="12550" max="12550" width="13.5583333333333" style="2" customWidth="1"/>
    <col min="12551" max="12551" width="17.2166666666667" style="2" customWidth="1"/>
    <col min="12552" max="12552" width="15.775" style="2" customWidth="1"/>
    <col min="12553" max="12798" width="10" style="2"/>
    <col min="12799" max="12799" width="20.1083333333333" style="2" customWidth="1"/>
    <col min="12800" max="12800" width="26.6666666666667" style="2" customWidth="1"/>
    <col min="12801" max="12801" width="17.6666666666667" style="2" customWidth="1"/>
    <col min="12802" max="12802" width="14.6666666666667" style="2" customWidth="1"/>
    <col min="12803" max="12803" width="16.2166666666667" style="2" customWidth="1"/>
    <col min="12804" max="12804" width="14.6666666666667" style="2" customWidth="1"/>
    <col min="12805" max="12805" width="16.3333333333333" style="2" customWidth="1"/>
    <col min="12806" max="12806" width="13.5583333333333" style="2" customWidth="1"/>
    <col min="12807" max="12807" width="17.2166666666667" style="2" customWidth="1"/>
    <col min="12808" max="12808" width="15.775" style="2" customWidth="1"/>
    <col min="12809" max="13054" width="10" style="2"/>
    <col min="13055" max="13055" width="20.1083333333333" style="2" customWidth="1"/>
    <col min="13056" max="13056" width="26.6666666666667" style="2" customWidth="1"/>
    <col min="13057" max="13057" width="17.6666666666667" style="2" customWidth="1"/>
    <col min="13058" max="13058" width="14.6666666666667" style="2" customWidth="1"/>
    <col min="13059" max="13059" width="16.2166666666667" style="2" customWidth="1"/>
    <col min="13060" max="13060" width="14.6666666666667" style="2" customWidth="1"/>
    <col min="13061" max="13061" width="16.3333333333333" style="2" customWidth="1"/>
    <col min="13062" max="13062" width="13.5583333333333" style="2" customWidth="1"/>
    <col min="13063" max="13063" width="17.2166666666667" style="2" customWidth="1"/>
    <col min="13064" max="13064" width="15.775" style="2" customWidth="1"/>
    <col min="13065" max="13310" width="10" style="2"/>
    <col min="13311" max="13311" width="20.1083333333333" style="2" customWidth="1"/>
    <col min="13312" max="13312" width="26.6666666666667" style="2" customWidth="1"/>
    <col min="13313" max="13313" width="17.6666666666667" style="2" customWidth="1"/>
    <col min="13314" max="13314" width="14.6666666666667" style="2" customWidth="1"/>
    <col min="13315" max="13315" width="16.2166666666667" style="2" customWidth="1"/>
    <col min="13316" max="13316" width="14.6666666666667" style="2" customWidth="1"/>
    <col min="13317" max="13317" width="16.3333333333333" style="2" customWidth="1"/>
    <col min="13318" max="13318" width="13.5583333333333" style="2" customWidth="1"/>
    <col min="13319" max="13319" width="17.2166666666667" style="2" customWidth="1"/>
    <col min="13320" max="13320" width="15.775" style="2" customWidth="1"/>
    <col min="13321" max="13566" width="10" style="2"/>
    <col min="13567" max="13567" width="20.1083333333333" style="2" customWidth="1"/>
    <col min="13568" max="13568" width="26.6666666666667" style="2" customWidth="1"/>
    <col min="13569" max="13569" width="17.6666666666667" style="2" customWidth="1"/>
    <col min="13570" max="13570" width="14.6666666666667" style="2" customWidth="1"/>
    <col min="13571" max="13571" width="16.2166666666667" style="2" customWidth="1"/>
    <col min="13572" max="13572" width="14.6666666666667" style="2" customWidth="1"/>
    <col min="13573" max="13573" width="16.3333333333333" style="2" customWidth="1"/>
    <col min="13574" max="13574" width="13.5583333333333" style="2" customWidth="1"/>
    <col min="13575" max="13575" width="17.2166666666667" style="2" customWidth="1"/>
    <col min="13576" max="13576" width="15.775" style="2" customWidth="1"/>
    <col min="13577" max="13822" width="10" style="2"/>
    <col min="13823" max="13823" width="20.1083333333333" style="2" customWidth="1"/>
    <col min="13824" max="13824" width="26.6666666666667" style="2" customWidth="1"/>
    <col min="13825" max="13825" width="17.6666666666667" style="2" customWidth="1"/>
    <col min="13826" max="13826" width="14.6666666666667" style="2" customWidth="1"/>
    <col min="13827" max="13827" width="16.2166666666667" style="2" customWidth="1"/>
    <col min="13828" max="13828" width="14.6666666666667" style="2" customWidth="1"/>
    <col min="13829" max="13829" width="16.3333333333333" style="2" customWidth="1"/>
    <col min="13830" max="13830" width="13.5583333333333" style="2" customWidth="1"/>
    <col min="13831" max="13831" width="17.2166666666667" style="2" customWidth="1"/>
    <col min="13832" max="13832" width="15.775" style="2" customWidth="1"/>
    <col min="13833" max="14078" width="10" style="2"/>
    <col min="14079" max="14079" width="20.1083333333333" style="2" customWidth="1"/>
    <col min="14080" max="14080" width="26.6666666666667" style="2" customWidth="1"/>
    <col min="14081" max="14081" width="17.6666666666667" style="2" customWidth="1"/>
    <col min="14082" max="14082" width="14.6666666666667" style="2" customWidth="1"/>
    <col min="14083" max="14083" width="16.2166666666667" style="2" customWidth="1"/>
    <col min="14084" max="14084" width="14.6666666666667" style="2" customWidth="1"/>
    <col min="14085" max="14085" width="16.3333333333333" style="2" customWidth="1"/>
    <col min="14086" max="14086" width="13.5583333333333" style="2" customWidth="1"/>
    <col min="14087" max="14087" width="17.2166666666667" style="2" customWidth="1"/>
    <col min="14088" max="14088" width="15.775" style="2" customWidth="1"/>
    <col min="14089" max="14334" width="10" style="2"/>
    <col min="14335" max="14335" width="20.1083333333333" style="2" customWidth="1"/>
    <col min="14336" max="14336" width="26.6666666666667" style="2" customWidth="1"/>
    <col min="14337" max="14337" width="17.6666666666667" style="2" customWidth="1"/>
    <col min="14338" max="14338" width="14.6666666666667" style="2" customWidth="1"/>
    <col min="14339" max="14339" width="16.2166666666667" style="2" customWidth="1"/>
    <col min="14340" max="14340" width="14.6666666666667" style="2" customWidth="1"/>
    <col min="14341" max="14341" width="16.3333333333333" style="2" customWidth="1"/>
    <col min="14342" max="14342" width="13.5583333333333" style="2" customWidth="1"/>
    <col min="14343" max="14343" width="17.2166666666667" style="2" customWidth="1"/>
    <col min="14344" max="14344" width="15.775" style="2" customWidth="1"/>
    <col min="14345" max="14590" width="10" style="2"/>
    <col min="14591" max="14591" width="20.1083333333333" style="2" customWidth="1"/>
    <col min="14592" max="14592" width="26.6666666666667" style="2" customWidth="1"/>
    <col min="14593" max="14593" width="17.6666666666667" style="2" customWidth="1"/>
    <col min="14594" max="14594" width="14.6666666666667" style="2" customWidth="1"/>
    <col min="14595" max="14595" width="16.2166666666667" style="2" customWidth="1"/>
    <col min="14596" max="14596" width="14.6666666666667" style="2" customWidth="1"/>
    <col min="14597" max="14597" width="16.3333333333333" style="2" customWidth="1"/>
    <col min="14598" max="14598" width="13.5583333333333" style="2" customWidth="1"/>
    <col min="14599" max="14599" width="17.2166666666667" style="2" customWidth="1"/>
    <col min="14600" max="14600" width="15.775" style="2" customWidth="1"/>
    <col min="14601" max="14846" width="10" style="2"/>
    <col min="14847" max="14847" width="20.1083333333333" style="2" customWidth="1"/>
    <col min="14848" max="14848" width="26.6666666666667" style="2" customWidth="1"/>
    <col min="14849" max="14849" width="17.6666666666667" style="2" customWidth="1"/>
    <col min="14850" max="14850" width="14.6666666666667" style="2" customWidth="1"/>
    <col min="14851" max="14851" width="16.2166666666667" style="2" customWidth="1"/>
    <col min="14852" max="14852" width="14.6666666666667" style="2" customWidth="1"/>
    <col min="14853" max="14853" width="16.3333333333333" style="2" customWidth="1"/>
    <col min="14854" max="14854" width="13.5583333333333" style="2" customWidth="1"/>
    <col min="14855" max="14855" width="17.2166666666667" style="2" customWidth="1"/>
    <col min="14856" max="14856" width="15.775" style="2" customWidth="1"/>
    <col min="14857" max="15102" width="10" style="2"/>
    <col min="15103" max="15103" width="20.1083333333333" style="2" customWidth="1"/>
    <col min="15104" max="15104" width="26.6666666666667" style="2" customWidth="1"/>
    <col min="15105" max="15105" width="17.6666666666667" style="2" customWidth="1"/>
    <col min="15106" max="15106" width="14.6666666666667" style="2" customWidth="1"/>
    <col min="15107" max="15107" width="16.2166666666667" style="2" customWidth="1"/>
    <col min="15108" max="15108" width="14.6666666666667" style="2" customWidth="1"/>
    <col min="15109" max="15109" width="16.3333333333333" style="2" customWidth="1"/>
    <col min="15110" max="15110" width="13.5583333333333" style="2" customWidth="1"/>
    <col min="15111" max="15111" width="17.2166666666667" style="2" customWidth="1"/>
    <col min="15112" max="15112" width="15.775" style="2" customWidth="1"/>
    <col min="15113" max="15358" width="10" style="2"/>
    <col min="15359" max="15359" width="20.1083333333333" style="2" customWidth="1"/>
    <col min="15360" max="15360" width="26.6666666666667" style="2" customWidth="1"/>
    <col min="15361" max="15361" width="17.6666666666667" style="2" customWidth="1"/>
    <col min="15362" max="15362" width="14.6666666666667" style="2" customWidth="1"/>
    <col min="15363" max="15363" width="16.2166666666667" style="2" customWidth="1"/>
    <col min="15364" max="15364" width="14.6666666666667" style="2" customWidth="1"/>
    <col min="15365" max="15365" width="16.3333333333333" style="2" customWidth="1"/>
    <col min="15366" max="15366" width="13.5583333333333" style="2" customWidth="1"/>
    <col min="15367" max="15367" width="17.2166666666667" style="2" customWidth="1"/>
    <col min="15368" max="15368" width="15.775" style="2" customWidth="1"/>
    <col min="15369" max="15614" width="10" style="2"/>
    <col min="15615" max="15615" width="20.1083333333333" style="2" customWidth="1"/>
    <col min="15616" max="15616" width="26.6666666666667" style="2" customWidth="1"/>
    <col min="15617" max="15617" width="17.6666666666667" style="2" customWidth="1"/>
    <col min="15618" max="15618" width="14.6666666666667" style="2" customWidth="1"/>
    <col min="15619" max="15619" width="16.2166666666667" style="2" customWidth="1"/>
    <col min="15620" max="15620" width="14.6666666666667" style="2" customWidth="1"/>
    <col min="15621" max="15621" width="16.3333333333333" style="2" customWidth="1"/>
    <col min="15622" max="15622" width="13.5583333333333" style="2" customWidth="1"/>
    <col min="15623" max="15623" width="17.2166666666667" style="2" customWidth="1"/>
    <col min="15624" max="15624" width="15.775" style="2" customWidth="1"/>
    <col min="15625" max="15870" width="10" style="2"/>
    <col min="15871" max="15871" width="20.1083333333333" style="2" customWidth="1"/>
    <col min="15872" max="15872" width="26.6666666666667" style="2" customWidth="1"/>
    <col min="15873" max="15873" width="17.6666666666667" style="2" customWidth="1"/>
    <col min="15874" max="15874" width="14.6666666666667" style="2" customWidth="1"/>
    <col min="15875" max="15875" width="16.2166666666667" style="2" customWidth="1"/>
    <col min="15876" max="15876" width="14.6666666666667" style="2" customWidth="1"/>
    <col min="15877" max="15877" width="16.3333333333333" style="2" customWidth="1"/>
    <col min="15878" max="15878" width="13.5583333333333" style="2" customWidth="1"/>
    <col min="15879" max="15879" width="17.2166666666667" style="2" customWidth="1"/>
    <col min="15880" max="15880" width="15.775" style="2" customWidth="1"/>
    <col min="15881" max="16126" width="10" style="2"/>
    <col min="16127" max="16127" width="20.1083333333333" style="2" customWidth="1"/>
    <col min="16128" max="16128" width="26.6666666666667" style="2" customWidth="1"/>
    <col min="16129" max="16129" width="17.6666666666667" style="2" customWidth="1"/>
    <col min="16130" max="16130" width="14.6666666666667" style="2" customWidth="1"/>
    <col min="16131" max="16131" width="16.2166666666667" style="2" customWidth="1"/>
    <col min="16132" max="16132" width="14.6666666666667" style="2" customWidth="1"/>
    <col min="16133" max="16133" width="16.3333333333333" style="2" customWidth="1"/>
    <col min="16134" max="16134" width="13.5583333333333" style="2" customWidth="1"/>
    <col min="16135" max="16135" width="17.2166666666667" style="2" customWidth="1"/>
    <col min="16136" max="16136" width="15.775" style="2" customWidth="1"/>
    <col min="16137" max="16384" width="10" style="2"/>
  </cols>
  <sheetData>
    <row r="1" spans="1:1">
      <c r="A1" s="2" t="s">
        <v>212</v>
      </c>
    </row>
    <row r="2" ht="17.25" spans="1:8">
      <c r="A2" s="23" t="s">
        <v>213</v>
      </c>
      <c r="B2" s="23"/>
      <c r="C2" s="23"/>
      <c r="D2" s="23"/>
      <c r="E2" s="23"/>
      <c r="F2" s="23"/>
      <c r="G2" s="23"/>
      <c r="H2" s="23"/>
    </row>
    <row r="3" ht="15.75" spans="2:8">
      <c r="B3" s="23"/>
      <c r="C3" s="23"/>
      <c r="D3" s="23"/>
      <c r="E3" s="24"/>
      <c r="F3" s="23"/>
      <c r="G3" s="23"/>
      <c r="H3" s="25" t="s">
        <v>214</v>
      </c>
    </row>
    <row r="4" s="14" customFormat="1" spans="1:8">
      <c r="A4" s="26" t="s">
        <v>215</v>
      </c>
      <c r="B4" s="26" t="s">
        <v>216</v>
      </c>
      <c r="C4" s="26" t="s">
        <v>217</v>
      </c>
      <c r="D4" s="27" t="s">
        <v>218</v>
      </c>
      <c r="E4" s="28" t="s">
        <v>219</v>
      </c>
      <c r="F4" s="29" t="s">
        <v>220</v>
      </c>
      <c r="G4" s="26" t="s">
        <v>221</v>
      </c>
      <c r="H4" s="27" t="s">
        <v>222</v>
      </c>
    </row>
    <row r="5" s="15" customFormat="1" spans="1:8">
      <c r="A5" s="30"/>
      <c r="B5" s="31" t="s">
        <v>223</v>
      </c>
      <c r="C5" s="32"/>
      <c r="D5" s="33"/>
      <c r="E5" s="34"/>
      <c r="F5" s="35"/>
      <c r="G5" s="35"/>
      <c r="H5" s="35"/>
    </row>
    <row r="6" s="15" customFormat="1" spans="1:8">
      <c r="A6" s="36"/>
      <c r="B6" s="31" t="s">
        <v>223</v>
      </c>
      <c r="C6" s="37"/>
      <c r="D6" s="38"/>
      <c r="E6" s="39"/>
      <c r="F6" s="40"/>
      <c r="G6" s="40"/>
      <c r="H6" s="40"/>
    </row>
    <row r="7" s="15" customFormat="1" spans="1:8">
      <c r="A7" s="36"/>
      <c r="B7" s="31" t="s">
        <v>223</v>
      </c>
      <c r="C7" s="37"/>
      <c r="D7" s="38"/>
      <c r="E7" s="39"/>
      <c r="F7" s="40"/>
      <c r="G7" s="40"/>
      <c r="H7" s="40"/>
    </row>
    <row r="8" s="16" customFormat="1" spans="1:8">
      <c r="A8" s="41" t="s">
        <v>224</v>
      </c>
      <c r="B8" s="42"/>
      <c r="C8" s="43"/>
      <c r="D8" s="44"/>
      <c r="E8" s="45">
        <f>SUM(E5:E7)</f>
        <v>0</v>
      </c>
      <c r="F8" s="46"/>
      <c r="G8" s="46"/>
      <c r="H8" s="46"/>
    </row>
    <row r="9" spans="1:8">
      <c r="A9" s="47"/>
      <c r="B9" s="48" t="s">
        <v>225</v>
      </c>
      <c r="C9" s="49"/>
      <c r="D9" s="50"/>
      <c r="E9" s="39"/>
      <c r="F9" s="10"/>
      <c r="G9" s="10"/>
      <c r="H9" s="10"/>
    </row>
    <row r="10" spans="1:8">
      <c r="A10" s="47"/>
      <c r="B10" s="48" t="s">
        <v>225</v>
      </c>
      <c r="C10" s="49"/>
      <c r="D10" s="50"/>
      <c r="E10" s="39"/>
      <c r="F10" s="10"/>
      <c r="G10" s="10"/>
      <c r="H10" s="10"/>
    </row>
    <row r="11" spans="1:8">
      <c r="A11" s="47"/>
      <c r="B11" s="48" t="s">
        <v>225</v>
      </c>
      <c r="C11" s="49"/>
      <c r="D11" s="50"/>
      <c r="E11" s="39"/>
      <c r="F11" s="10"/>
      <c r="G11" s="10"/>
      <c r="H11" s="10"/>
    </row>
    <row r="12" s="17" customFormat="1" spans="1:8">
      <c r="A12" s="51" t="s">
        <v>226</v>
      </c>
      <c r="B12" s="52"/>
      <c r="C12" s="53"/>
      <c r="D12" s="54"/>
      <c r="E12" s="45">
        <f>SUM(E9:E11)</f>
        <v>0</v>
      </c>
      <c r="F12" s="55"/>
      <c r="G12" s="55"/>
      <c r="H12" s="55"/>
    </row>
    <row r="13" spans="1:8">
      <c r="A13" s="47"/>
      <c r="B13" s="47" t="s">
        <v>227</v>
      </c>
      <c r="C13" s="49"/>
      <c r="D13" s="50"/>
      <c r="E13" s="39"/>
      <c r="F13" s="10"/>
      <c r="G13" s="10"/>
      <c r="H13" s="10"/>
    </row>
    <row r="14" s="18" customFormat="1" spans="1:8">
      <c r="A14" s="56"/>
      <c r="B14" s="47" t="s">
        <v>227</v>
      </c>
      <c r="C14" s="49"/>
      <c r="D14" s="50"/>
      <c r="E14" s="39"/>
      <c r="F14" s="57"/>
      <c r="G14" s="57"/>
      <c r="H14" s="57"/>
    </row>
    <row r="15" s="18" customFormat="1" spans="1:8">
      <c r="A15" s="56"/>
      <c r="B15" s="47" t="s">
        <v>227</v>
      </c>
      <c r="C15" s="49"/>
      <c r="D15" s="50"/>
      <c r="E15" s="39"/>
      <c r="F15" s="57"/>
      <c r="G15" s="57"/>
      <c r="H15" s="57"/>
    </row>
    <row r="16" s="17" customFormat="1" spans="1:8">
      <c r="A16" s="58" t="s">
        <v>228</v>
      </c>
      <c r="B16" s="52"/>
      <c r="C16" s="55"/>
      <c r="D16" s="59"/>
      <c r="E16" s="45">
        <f>SUM(E13:E15)</f>
        <v>0</v>
      </c>
      <c r="F16" s="55"/>
      <c r="G16" s="55"/>
      <c r="H16" s="55"/>
    </row>
    <row r="17" spans="1:8">
      <c r="A17" s="60"/>
      <c r="B17" s="47" t="s">
        <v>229</v>
      </c>
      <c r="C17" s="10"/>
      <c r="D17" s="61"/>
      <c r="E17" s="39"/>
      <c r="F17" s="10"/>
      <c r="G17" s="10"/>
      <c r="H17" s="10"/>
    </row>
    <row r="18" spans="1:8">
      <c r="A18" s="47"/>
      <c r="B18" s="47" t="s">
        <v>229</v>
      </c>
      <c r="C18" s="49"/>
      <c r="D18" s="50"/>
      <c r="E18" s="39"/>
      <c r="F18" s="10"/>
      <c r="G18" s="10"/>
      <c r="H18" s="10"/>
    </row>
    <row r="19" spans="1:8">
      <c r="A19" s="47"/>
      <c r="B19" s="47" t="s">
        <v>229</v>
      </c>
      <c r="C19" s="49"/>
      <c r="D19" s="50"/>
      <c r="E19" s="39"/>
      <c r="F19" s="10"/>
      <c r="G19" s="10"/>
      <c r="H19" s="10"/>
    </row>
    <row r="20" s="17" customFormat="1" spans="1:8">
      <c r="A20" s="62" t="s">
        <v>230</v>
      </c>
      <c r="B20" s="63"/>
      <c r="C20" s="53"/>
      <c r="D20" s="54"/>
      <c r="E20" s="45">
        <f>SUM(E17:E19)</f>
        <v>0</v>
      </c>
      <c r="F20" s="55"/>
      <c r="G20" s="55"/>
      <c r="H20" s="55"/>
    </row>
    <row r="21" spans="1:8">
      <c r="A21" s="47"/>
      <c r="B21" s="47" t="s">
        <v>231</v>
      </c>
      <c r="C21" s="49"/>
      <c r="D21" s="50"/>
      <c r="E21" s="39"/>
      <c r="F21" s="10"/>
      <c r="G21" s="10"/>
      <c r="H21" s="10"/>
    </row>
    <row r="22" spans="1:8">
      <c r="A22" s="47"/>
      <c r="B22" s="47" t="s">
        <v>231</v>
      </c>
      <c r="C22" s="49"/>
      <c r="D22" s="50"/>
      <c r="E22" s="39"/>
      <c r="F22" s="10"/>
      <c r="G22" s="10"/>
      <c r="H22" s="10"/>
    </row>
    <row r="23" spans="1:8">
      <c r="A23" s="47"/>
      <c r="B23" s="47" t="s">
        <v>231</v>
      </c>
      <c r="C23" s="49"/>
      <c r="D23" s="50"/>
      <c r="E23" s="39"/>
      <c r="F23" s="10"/>
      <c r="G23" s="10"/>
      <c r="H23" s="10"/>
    </row>
    <row r="24" s="19" customFormat="1" ht="13.2" customHeight="1" spans="1:8">
      <c r="A24" s="62" t="s">
        <v>232</v>
      </c>
      <c r="B24" s="63"/>
      <c r="C24" s="64"/>
      <c r="D24" s="65"/>
      <c r="E24" s="66">
        <f>SUM(E21:E23)</f>
        <v>0</v>
      </c>
      <c r="F24" s="67"/>
      <c r="G24" s="67"/>
      <c r="H24" s="67"/>
    </row>
    <row r="25" s="6" customFormat="1" spans="1:8">
      <c r="A25" s="68" t="s">
        <v>233</v>
      </c>
      <c r="B25" s="69"/>
      <c r="C25" s="70"/>
      <c r="D25" s="71"/>
      <c r="E25" s="72">
        <f>E24+E20+E16+E12+E8</f>
        <v>0</v>
      </c>
      <c r="F25" s="73"/>
      <c r="G25" s="73"/>
      <c r="H25" s="73"/>
    </row>
    <row r="26" s="14" customFormat="1" spans="1:8">
      <c r="A26" s="37"/>
      <c r="B26" s="74">
        <v>0.06</v>
      </c>
      <c r="C26" s="37"/>
      <c r="D26" s="38"/>
      <c r="E26" s="39"/>
      <c r="F26" s="75"/>
      <c r="G26" s="75"/>
      <c r="H26" s="75"/>
    </row>
    <row r="27" s="14" customFormat="1" ht="12.6" customHeight="1" spans="1:8">
      <c r="A27" s="37"/>
      <c r="B27" s="74">
        <v>0</v>
      </c>
      <c r="C27" s="37"/>
      <c r="D27" s="38"/>
      <c r="E27" s="39"/>
      <c r="F27" s="75"/>
      <c r="G27" s="75"/>
      <c r="H27" s="75"/>
    </row>
    <row r="28" s="20" customFormat="1" ht="63.75" spans="1:8">
      <c r="A28" s="76" t="s">
        <v>234</v>
      </c>
      <c r="B28" s="76" t="s">
        <v>235</v>
      </c>
      <c r="C28" s="77"/>
      <c r="D28" s="78"/>
      <c r="E28" s="79">
        <f>E26+E27</f>
        <v>0</v>
      </c>
      <c r="F28" s="80"/>
      <c r="G28" s="80"/>
      <c r="H28" s="80"/>
    </row>
    <row r="29" spans="1:8">
      <c r="A29" s="49"/>
      <c r="B29" s="81"/>
      <c r="C29" s="49"/>
      <c r="D29" s="50"/>
      <c r="E29" s="39"/>
      <c r="F29" s="10"/>
      <c r="G29" s="10"/>
      <c r="H29" s="10"/>
    </row>
    <row r="30" spans="1:8">
      <c r="A30" s="49"/>
      <c r="B30" s="81"/>
      <c r="C30" s="49"/>
      <c r="D30" s="50"/>
      <c r="E30" s="39"/>
      <c r="F30" s="10"/>
      <c r="G30" s="10"/>
      <c r="H30" s="10"/>
    </row>
    <row r="31" spans="1:8">
      <c r="A31" s="49"/>
      <c r="B31" s="49"/>
      <c r="C31" s="49"/>
      <c r="D31" s="50"/>
      <c r="E31" s="39"/>
      <c r="F31" s="10"/>
      <c r="G31" s="10"/>
      <c r="H31" s="10"/>
    </row>
    <row r="32" spans="1:8">
      <c r="A32" s="82" t="s">
        <v>236</v>
      </c>
      <c r="B32" s="82" t="s">
        <v>237</v>
      </c>
      <c r="C32" s="82"/>
      <c r="D32" s="83"/>
      <c r="E32" s="39">
        <f>SUM(E29:E31)</f>
        <v>0</v>
      </c>
      <c r="F32" s="84"/>
      <c r="G32" s="85"/>
      <c r="H32" s="85"/>
    </row>
    <row r="33" spans="1:1">
      <c r="A33" s="86" t="s">
        <v>238</v>
      </c>
    </row>
    <row r="34" spans="1:1">
      <c r="A34" s="2" t="s">
        <v>239</v>
      </c>
    </row>
    <row r="35" spans="1:1">
      <c r="A35" s="86" t="s">
        <v>240</v>
      </c>
    </row>
    <row r="36" spans="1:1">
      <c r="A36" s="2" t="s">
        <v>206</v>
      </c>
    </row>
  </sheetData>
  <mergeCells count="7">
    <mergeCell ref="A2:H2"/>
    <mergeCell ref="A8:B8"/>
    <mergeCell ref="A12:B12"/>
    <mergeCell ref="A16:B16"/>
    <mergeCell ref="A20:B20"/>
    <mergeCell ref="A24:B24"/>
    <mergeCell ref="A25:B2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I11" sqref="I11"/>
    </sheetView>
  </sheetViews>
  <sheetFormatPr defaultColWidth="10" defaultRowHeight="17.1" customHeight="1" outlineLevelCol="7"/>
  <cols>
    <col min="1" max="3" width="10" style="2"/>
    <col min="4" max="4" width="20.6666666666667" style="2" customWidth="1"/>
    <col min="5" max="5" width="7.775" style="2" customWidth="1"/>
    <col min="6" max="6" width="16.2166666666667" style="2" customWidth="1"/>
    <col min="7" max="7" width="13" style="2" customWidth="1"/>
    <col min="8" max="8" width="13.2166666666667" style="2" customWidth="1"/>
    <col min="9" max="257" width="10" style="2"/>
    <col min="258" max="258" width="20.6666666666667" style="2" customWidth="1"/>
    <col min="259" max="259" width="7.775" style="2" customWidth="1"/>
    <col min="260" max="260" width="16.2166666666667" style="2" customWidth="1"/>
    <col min="261" max="261" width="13" style="2" customWidth="1"/>
    <col min="262" max="262" width="13.2166666666667" style="2" customWidth="1"/>
    <col min="263" max="263" width="12.4416666666667" style="2" customWidth="1"/>
    <col min="264" max="264" width="12.3333333333333" style="2" customWidth="1"/>
    <col min="265" max="513" width="10" style="2"/>
    <col min="514" max="514" width="20.6666666666667" style="2" customWidth="1"/>
    <col min="515" max="515" width="7.775" style="2" customWidth="1"/>
    <col min="516" max="516" width="16.2166666666667" style="2" customWidth="1"/>
    <col min="517" max="517" width="13" style="2" customWidth="1"/>
    <col min="518" max="518" width="13.2166666666667" style="2" customWidth="1"/>
    <col min="519" max="519" width="12.4416666666667" style="2" customWidth="1"/>
    <col min="520" max="520" width="12.3333333333333" style="2" customWidth="1"/>
    <col min="521" max="769" width="10" style="2"/>
    <col min="770" max="770" width="20.6666666666667" style="2" customWidth="1"/>
    <col min="771" max="771" width="7.775" style="2" customWidth="1"/>
    <col min="772" max="772" width="16.2166666666667" style="2" customWidth="1"/>
    <col min="773" max="773" width="13" style="2" customWidth="1"/>
    <col min="774" max="774" width="13.2166666666667" style="2" customWidth="1"/>
    <col min="775" max="775" width="12.4416666666667" style="2" customWidth="1"/>
    <col min="776" max="776" width="12.3333333333333" style="2" customWidth="1"/>
    <col min="777" max="1025" width="10" style="2"/>
    <col min="1026" max="1026" width="20.6666666666667" style="2" customWidth="1"/>
    <col min="1027" max="1027" width="7.775" style="2" customWidth="1"/>
    <col min="1028" max="1028" width="16.2166666666667" style="2" customWidth="1"/>
    <col min="1029" max="1029" width="13" style="2" customWidth="1"/>
    <col min="1030" max="1030" width="13.2166666666667" style="2" customWidth="1"/>
    <col min="1031" max="1031" width="12.4416666666667" style="2" customWidth="1"/>
    <col min="1032" max="1032" width="12.3333333333333" style="2" customWidth="1"/>
    <col min="1033" max="1281" width="10" style="2"/>
    <col min="1282" max="1282" width="20.6666666666667" style="2" customWidth="1"/>
    <col min="1283" max="1283" width="7.775" style="2" customWidth="1"/>
    <col min="1284" max="1284" width="16.2166666666667" style="2" customWidth="1"/>
    <col min="1285" max="1285" width="13" style="2" customWidth="1"/>
    <col min="1286" max="1286" width="13.2166666666667" style="2" customWidth="1"/>
    <col min="1287" max="1287" width="12.4416666666667" style="2" customWidth="1"/>
    <col min="1288" max="1288" width="12.3333333333333" style="2" customWidth="1"/>
    <col min="1289" max="1537" width="10" style="2"/>
    <col min="1538" max="1538" width="20.6666666666667" style="2" customWidth="1"/>
    <col min="1539" max="1539" width="7.775" style="2" customWidth="1"/>
    <col min="1540" max="1540" width="16.2166666666667" style="2" customWidth="1"/>
    <col min="1541" max="1541" width="13" style="2" customWidth="1"/>
    <col min="1542" max="1542" width="13.2166666666667" style="2" customWidth="1"/>
    <col min="1543" max="1543" width="12.4416666666667" style="2" customWidth="1"/>
    <col min="1544" max="1544" width="12.3333333333333" style="2" customWidth="1"/>
    <col min="1545" max="1793" width="10" style="2"/>
    <col min="1794" max="1794" width="20.6666666666667" style="2" customWidth="1"/>
    <col min="1795" max="1795" width="7.775" style="2" customWidth="1"/>
    <col min="1796" max="1796" width="16.2166666666667" style="2" customWidth="1"/>
    <col min="1797" max="1797" width="13" style="2" customWidth="1"/>
    <col min="1798" max="1798" width="13.2166666666667" style="2" customWidth="1"/>
    <col min="1799" max="1799" width="12.4416666666667" style="2" customWidth="1"/>
    <col min="1800" max="1800" width="12.3333333333333" style="2" customWidth="1"/>
    <col min="1801" max="2049" width="10" style="2"/>
    <col min="2050" max="2050" width="20.6666666666667" style="2" customWidth="1"/>
    <col min="2051" max="2051" width="7.775" style="2" customWidth="1"/>
    <col min="2052" max="2052" width="16.2166666666667" style="2" customWidth="1"/>
    <col min="2053" max="2053" width="13" style="2" customWidth="1"/>
    <col min="2054" max="2054" width="13.2166666666667" style="2" customWidth="1"/>
    <col min="2055" max="2055" width="12.4416666666667" style="2" customWidth="1"/>
    <col min="2056" max="2056" width="12.3333333333333" style="2" customWidth="1"/>
    <col min="2057" max="2305" width="10" style="2"/>
    <col min="2306" max="2306" width="20.6666666666667" style="2" customWidth="1"/>
    <col min="2307" max="2307" width="7.775" style="2" customWidth="1"/>
    <col min="2308" max="2308" width="16.2166666666667" style="2" customWidth="1"/>
    <col min="2309" max="2309" width="13" style="2" customWidth="1"/>
    <col min="2310" max="2310" width="13.2166666666667" style="2" customWidth="1"/>
    <col min="2311" max="2311" width="12.4416666666667" style="2" customWidth="1"/>
    <col min="2312" max="2312" width="12.3333333333333" style="2" customWidth="1"/>
    <col min="2313" max="2561" width="10" style="2"/>
    <col min="2562" max="2562" width="20.6666666666667" style="2" customWidth="1"/>
    <col min="2563" max="2563" width="7.775" style="2" customWidth="1"/>
    <col min="2564" max="2564" width="16.2166666666667" style="2" customWidth="1"/>
    <col min="2565" max="2565" width="13" style="2" customWidth="1"/>
    <col min="2566" max="2566" width="13.2166666666667" style="2" customWidth="1"/>
    <col min="2567" max="2567" width="12.4416666666667" style="2" customWidth="1"/>
    <col min="2568" max="2568" width="12.3333333333333" style="2" customWidth="1"/>
    <col min="2569" max="2817" width="10" style="2"/>
    <col min="2818" max="2818" width="20.6666666666667" style="2" customWidth="1"/>
    <col min="2819" max="2819" width="7.775" style="2" customWidth="1"/>
    <col min="2820" max="2820" width="16.2166666666667" style="2" customWidth="1"/>
    <col min="2821" max="2821" width="13" style="2" customWidth="1"/>
    <col min="2822" max="2822" width="13.2166666666667" style="2" customWidth="1"/>
    <col min="2823" max="2823" width="12.4416666666667" style="2" customWidth="1"/>
    <col min="2824" max="2824" width="12.3333333333333" style="2" customWidth="1"/>
    <col min="2825" max="3073" width="10" style="2"/>
    <col min="3074" max="3074" width="20.6666666666667" style="2" customWidth="1"/>
    <col min="3075" max="3075" width="7.775" style="2" customWidth="1"/>
    <col min="3076" max="3076" width="16.2166666666667" style="2" customWidth="1"/>
    <col min="3077" max="3077" width="13" style="2" customWidth="1"/>
    <col min="3078" max="3078" width="13.2166666666667" style="2" customWidth="1"/>
    <col min="3079" max="3079" width="12.4416666666667" style="2" customWidth="1"/>
    <col min="3080" max="3080" width="12.3333333333333" style="2" customWidth="1"/>
    <col min="3081" max="3329" width="10" style="2"/>
    <col min="3330" max="3330" width="20.6666666666667" style="2" customWidth="1"/>
    <col min="3331" max="3331" width="7.775" style="2" customWidth="1"/>
    <col min="3332" max="3332" width="16.2166666666667" style="2" customWidth="1"/>
    <col min="3333" max="3333" width="13" style="2" customWidth="1"/>
    <col min="3334" max="3334" width="13.2166666666667" style="2" customWidth="1"/>
    <col min="3335" max="3335" width="12.4416666666667" style="2" customWidth="1"/>
    <col min="3336" max="3336" width="12.3333333333333" style="2" customWidth="1"/>
    <col min="3337" max="3585" width="10" style="2"/>
    <col min="3586" max="3586" width="20.6666666666667" style="2" customWidth="1"/>
    <col min="3587" max="3587" width="7.775" style="2" customWidth="1"/>
    <col min="3588" max="3588" width="16.2166666666667" style="2" customWidth="1"/>
    <col min="3589" max="3589" width="13" style="2" customWidth="1"/>
    <col min="3590" max="3590" width="13.2166666666667" style="2" customWidth="1"/>
    <col min="3591" max="3591" width="12.4416666666667" style="2" customWidth="1"/>
    <col min="3592" max="3592" width="12.3333333333333" style="2" customWidth="1"/>
    <col min="3593" max="3841" width="10" style="2"/>
    <col min="3842" max="3842" width="20.6666666666667" style="2" customWidth="1"/>
    <col min="3843" max="3843" width="7.775" style="2" customWidth="1"/>
    <col min="3844" max="3844" width="16.2166666666667" style="2" customWidth="1"/>
    <col min="3845" max="3845" width="13" style="2" customWidth="1"/>
    <col min="3846" max="3846" width="13.2166666666667" style="2" customWidth="1"/>
    <col min="3847" max="3847" width="12.4416666666667" style="2" customWidth="1"/>
    <col min="3848" max="3848" width="12.3333333333333" style="2" customWidth="1"/>
    <col min="3849" max="4097" width="10" style="2"/>
    <col min="4098" max="4098" width="20.6666666666667" style="2" customWidth="1"/>
    <col min="4099" max="4099" width="7.775" style="2" customWidth="1"/>
    <col min="4100" max="4100" width="16.2166666666667" style="2" customWidth="1"/>
    <col min="4101" max="4101" width="13" style="2" customWidth="1"/>
    <col min="4102" max="4102" width="13.2166666666667" style="2" customWidth="1"/>
    <col min="4103" max="4103" width="12.4416666666667" style="2" customWidth="1"/>
    <col min="4104" max="4104" width="12.3333333333333" style="2" customWidth="1"/>
    <col min="4105" max="4353" width="10" style="2"/>
    <col min="4354" max="4354" width="20.6666666666667" style="2" customWidth="1"/>
    <col min="4355" max="4355" width="7.775" style="2" customWidth="1"/>
    <col min="4356" max="4356" width="16.2166666666667" style="2" customWidth="1"/>
    <col min="4357" max="4357" width="13" style="2" customWidth="1"/>
    <col min="4358" max="4358" width="13.2166666666667" style="2" customWidth="1"/>
    <col min="4359" max="4359" width="12.4416666666667" style="2" customWidth="1"/>
    <col min="4360" max="4360" width="12.3333333333333" style="2" customWidth="1"/>
    <col min="4361" max="4609" width="10" style="2"/>
    <col min="4610" max="4610" width="20.6666666666667" style="2" customWidth="1"/>
    <col min="4611" max="4611" width="7.775" style="2" customWidth="1"/>
    <col min="4612" max="4612" width="16.2166666666667" style="2" customWidth="1"/>
    <col min="4613" max="4613" width="13" style="2" customWidth="1"/>
    <col min="4614" max="4614" width="13.2166666666667" style="2" customWidth="1"/>
    <col min="4615" max="4615" width="12.4416666666667" style="2" customWidth="1"/>
    <col min="4616" max="4616" width="12.3333333333333" style="2" customWidth="1"/>
    <col min="4617" max="4865" width="10" style="2"/>
    <col min="4866" max="4866" width="20.6666666666667" style="2" customWidth="1"/>
    <col min="4867" max="4867" width="7.775" style="2" customWidth="1"/>
    <col min="4868" max="4868" width="16.2166666666667" style="2" customWidth="1"/>
    <col min="4869" max="4869" width="13" style="2" customWidth="1"/>
    <col min="4870" max="4870" width="13.2166666666667" style="2" customWidth="1"/>
    <col min="4871" max="4871" width="12.4416666666667" style="2" customWidth="1"/>
    <col min="4872" max="4872" width="12.3333333333333" style="2" customWidth="1"/>
    <col min="4873" max="5121" width="10" style="2"/>
    <col min="5122" max="5122" width="20.6666666666667" style="2" customWidth="1"/>
    <col min="5123" max="5123" width="7.775" style="2" customWidth="1"/>
    <col min="5124" max="5124" width="16.2166666666667" style="2" customWidth="1"/>
    <col min="5125" max="5125" width="13" style="2" customWidth="1"/>
    <col min="5126" max="5126" width="13.2166666666667" style="2" customWidth="1"/>
    <col min="5127" max="5127" width="12.4416666666667" style="2" customWidth="1"/>
    <col min="5128" max="5128" width="12.3333333333333" style="2" customWidth="1"/>
    <col min="5129" max="5377" width="10" style="2"/>
    <col min="5378" max="5378" width="20.6666666666667" style="2" customWidth="1"/>
    <col min="5379" max="5379" width="7.775" style="2" customWidth="1"/>
    <col min="5380" max="5380" width="16.2166666666667" style="2" customWidth="1"/>
    <col min="5381" max="5381" width="13" style="2" customWidth="1"/>
    <col min="5382" max="5382" width="13.2166666666667" style="2" customWidth="1"/>
    <col min="5383" max="5383" width="12.4416666666667" style="2" customWidth="1"/>
    <col min="5384" max="5384" width="12.3333333333333" style="2" customWidth="1"/>
    <col min="5385" max="5633" width="10" style="2"/>
    <col min="5634" max="5634" width="20.6666666666667" style="2" customWidth="1"/>
    <col min="5635" max="5635" width="7.775" style="2" customWidth="1"/>
    <col min="5636" max="5636" width="16.2166666666667" style="2" customWidth="1"/>
    <col min="5637" max="5637" width="13" style="2" customWidth="1"/>
    <col min="5638" max="5638" width="13.2166666666667" style="2" customWidth="1"/>
    <col min="5639" max="5639" width="12.4416666666667" style="2" customWidth="1"/>
    <col min="5640" max="5640" width="12.3333333333333" style="2" customWidth="1"/>
    <col min="5641" max="5889" width="10" style="2"/>
    <col min="5890" max="5890" width="20.6666666666667" style="2" customWidth="1"/>
    <col min="5891" max="5891" width="7.775" style="2" customWidth="1"/>
    <col min="5892" max="5892" width="16.2166666666667" style="2" customWidth="1"/>
    <col min="5893" max="5893" width="13" style="2" customWidth="1"/>
    <col min="5894" max="5894" width="13.2166666666667" style="2" customWidth="1"/>
    <col min="5895" max="5895" width="12.4416666666667" style="2" customWidth="1"/>
    <col min="5896" max="5896" width="12.3333333333333" style="2" customWidth="1"/>
    <col min="5897" max="6145" width="10" style="2"/>
    <col min="6146" max="6146" width="20.6666666666667" style="2" customWidth="1"/>
    <col min="6147" max="6147" width="7.775" style="2" customWidth="1"/>
    <col min="6148" max="6148" width="16.2166666666667" style="2" customWidth="1"/>
    <col min="6149" max="6149" width="13" style="2" customWidth="1"/>
    <col min="6150" max="6150" width="13.2166666666667" style="2" customWidth="1"/>
    <col min="6151" max="6151" width="12.4416666666667" style="2" customWidth="1"/>
    <col min="6152" max="6152" width="12.3333333333333" style="2" customWidth="1"/>
    <col min="6153" max="6401" width="10" style="2"/>
    <col min="6402" max="6402" width="20.6666666666667" style="2" customWidth="1"/>
    <col min="6403" max="6403" width="7.775" style="2" customWidth="1"/>
    <col min="6404" max="6404" width="16.2166666666667" style="2" customWidth="1"/>
    <col min="6405" max="6405" width="13" style="2" customWidth="1"/>
    <col min="6406" max="6406" width="13.2166666666667" style="2" customWidth="1"/>
    <col min="6407" max="6407" width="12.4416666666667" style="2" customWidth="1"/>
    <col min="6408" max="6408" width="12.3333333333333" style="2" customWidth="1"/>
    <col min="6409" max="6657" width="10" style="2"/>
    <col min="6658" max="6658" width="20.6666666666667" style="2" customWidth="1"/>
    <col min="6659" max="6659" width="7.775" style="2" customWidth="1"/>
    <col min="6660" max="6660" width="16.2166666666667" style="2" customWidth="1"/>
    <col min="6661" max="6661" width="13" style="2" customWidth="1"/>
    <col min="6662" max="6662" width="13.2166666666667" style="2" customWidth="1"/>
    <col min="6663" max="6663" width="12.4416666666667" style="2" customWidth="1"/>
    <col min="6664" max="6664" width="12.3333333333333" style="2" customWidth="1"/>
    <col min="6665" max="6913" width="10" style="2"/>
    <col min="6914" max="6914" width="20.6666666666667" style="2" customWidth="1"/>
    <col min="6915" max="6915" width="7.775" style="2" customWidth="1"/>
    <col min="6916" max="6916" width="16.2166666666667" style="2" customWidth="1"/>
    <col min="6917" max="6917" width="13" style="2" customWidth="1"/>
    <col min="6918" max="6918" width="13.2166666666667" style="2" customWidth="1"/>
    <col min="6919" max="6919" width="12.4416666666667" style="2" customWidth="1"/>
    <col min="6920" max="6920" width="12.3333333333333" style="2" customWidth="1"/>
    <col min="6921" max="7169" width="10" style="2"/>
    <col min="7170" max="7170" width="20.6666666666667" style="2" customWidth="1"/>
    <col min="7171" max="7171" width="7.775" style="2" customWidth="1"/>
    <col min="7172" max="7172" width="16.2166666666667" style="2" customWidth="1"/>
    <col min="7173" max="7173" width="13" style="2" customWidth="1"/>
    <col min="7174" max="7174" width="13.2166666666667" style="2" customWidth="1"/>
    <col min="7175" max="7175" width="12.4416666666667" style="2" customWidth="1"/>
    <col min="7176" max="7176" width="12.3333333333333" style="2" customWidth="1"/>
    <col min="7177" max="7425" width="10" style="2"/>
    <col min="7426" max="7426" width="20.6666666666667" style="2" customWidth="1"/>
    <col min="7427" max="7427" width="7.775" style="2" customWidth="1"/>
    <col min="7428" max="7428" width="16.2166666666667" style="2" customWidth="1"/>
    <col min="7429" max="7429" width="13" style="2" customWidth="1"/>
    <col min="7430" max="7430" width="13.2166666666667" style="2" customWidth="1"/>
    <col min="7431" max="7431" width="12.4416666666667" style="2" customWidth="1"/>
    <col min="7432" max="7432" width="12.3333333333333" style="2" customWidth="1"/>
    <col min="7433" max="7681" width="10" style="2"/>
    <col min="7682" max="7682" width="20.6666666666667" style="2" customWidth="1"/>
    <col min="7683" max="7683" width="7.775" style="2" customWidth="1"/>
    <col min="7684" max="7684" width="16.2166666666667" style="2" customWidth="1"/>
    <col min="7685" max="7685" width="13" style="2" customWidth="1"/>
    <col min="7686" max="7686" width="13.2166666666667" style="2" customWidth="1"/>
    <col min="7687" max="7687" width="12.4416666666667" style="2" customWidth="1"/>
    <col min="7688" max="7688" width="12.3333333333333" style="2" customWidth="1"/>
    <col min="7689" max="7937" width="10" style="2"/>
    <col min="7938" max="7938" width="20.6666666666667" style="2" customWidth="1"/>
    <col min="7939" max="7939" width="7.775" style="2" customWidth="1"/>
    <col min="7940" max="7940" width="16.2166666666667" style="2" customWidth="1"/>
    <col min="7941" max="7941" width="13" style="2" customWidth="1"/>
    <col min="7942" max="7942" width="13.2166666666667" style="2" customWidth="1"/>
    <col min="7943" max="7943" width="12.4416666666667" style="2" customWidth="1"/>
    <col min="7944" max="7944" width="12.3333333333333" style="2" customWidth="1"/>
    <col min="7945" max="8193" width="10" style="2"/>
    <col min="8194" max="8194" width="20.6666666666667" style="2" customWidth="1"/>
    <col min="8195" max="8195" width="7.775" style="2" customWidth="1"/>
    <col min="8196" max="8196" width="16.2166666666667" style="2" customWidth="1"/>
    <col min="8197" max="8197" width="13" style="2" customWidth="1"/>
    <col min="8198" max="8198" width="13.2166666666667" style="2" customWidth="1"/>
    <col min="8199" max="8199" width="12.4416666666667" style="2" customWidth="1"/>
    <col min="8200" max="8200" width="12.3333333333333" style="2" customWidth="1"/>
    <col min="8201" max="8449" width="10" style="2"/>
    <col min="8450" max="8450" width="20.6666666666667" style="2" customWidth="1"/>
    <col min="8451" max="8451" width="7.775" style="2" customWidth="1"/>
    <col min="8452" max="8452" width="16.2166666666667" style="2" customWidth="1"/>
    <col min="8453" max="8453" width="13" style="2" customWidth="1"/>
    <col min="8454" max="8454" width="13.2166666666667" style="2" customWidth="1"/>
    <col min="8455" max="8455" width="12.4416666666667" style="2" customWidth="1"/>
    <col min="8456" max="8456" width="12.3333333333333" style="2" customWidth="1"/>
    <col min="8457" max="8705" width="10" style="2"/>
    <col min="8706" max="8706" width="20.6666666666667" style="2" customWidth="1"/>
    <col min="8707" max="8707" width="7.775" style="2" customWidth="1"/>
    <col min="8708" max="8708" width="16.2166666666667" style="2" customWidth="1"/>
    <col min="8709" max="8709" width="13" style="2" customWidth="1"/>
    <col min="8710" max="8710" width="13.2166666666667" style="2" customWidth="1"/>
    <col min="8711" max="8711" width="12.4416666666667" style="2" customWidth="1"/>
    <col min="8712" max="8712" width="12.3333333333333" style="2" customWidth="1"/>
    <col min="8713" max="8961" width="10" style="2"/>
    <col min="8962" max="8962" width="20.6666666666667" style="2" customWidth="1"/>
    <col min="8963" max="8963" width="7.775" style="2" customWidth="1"/>
    <col min="8964" max="8964" width="16.2166666666667" style="2" customWidth="1"/>
    <col min="8965" max="8965" width="13" style="2" customWidth="1"/>
    <col min="8966" max="8966" width="13.2166666666667" style="2" customWidth="1"/>
    <col min="8967" max="8967" width="12.4416666666667" style="2" customWidth="1"/>
    <col min="8968" max="8968" width="12.3333333333333" style="2" customWidth="1"/>
    <col min="8969" max="9217" width="10" style="2"/>
    <col min="9218" max="9218" width="20.6666666666667" style="2" customWidth="1"/>
    <col min="9219" max="9219" width="7.775" style="2" customWidth="1"/>
    <col min="9220" max="9220" width="16.2166666666667" style="2" customWidth="1"/>
    <col min="9221" max="9221" width="13" style="2" customWidth="1"/>
    <col min="9222" max="9222" width="13.2166666666667" style="2" customWidth="1"/>
    <col min="9223" max="9223" width="12.4416666666667" style="2" customWidth="1"/>
    <col min="9224" max="9224" width="12.3333333333333" style="2" customWidth="1"/>
    <col min="9225" max="9473" width="10" style="2"/>
    <col min="9474" max="9474" width="20.6666666666667" style="2" customWidth="1"/>
    <col min="9475" max="9475" width="7.775" style="2" customWidth="1"/>
    <col min="9476" max="9476" width="16.2166666666667" style="2" customWidth="1"/>
    <col min="9477" max="9477" width="13" style="2" customWidth="1"/>
    <col min="9478" max="9478" width="13.2166666666667" style="2" customWidth="1"/>
    <col min="9479" max="9479" width="12.4416666666667" style="2" customWidth="1"/>
    <col min="9480" max="9480" width="12.3333333333333" style="2" customWidth="1"/>
    <col min="9481" max="9729" width="10" style="2"/>
    <col min="9730" max="9730" width="20.6666666666667" style="2" customWidth="1"/>
    <col min="9731" max="9731" width="7.775" style="2" customWidth="1"/>
    <col min="9732" max="9732" width="16.2166666666667" style="2" customWidth="1"/>
    <col min="9733" max="9733" width="13" style="2" customWidth="1"/>
    <col min="9734" max="9734" width="13.2166666666667" style="2" customWidth="1"/>
    <col min="9735" max="9735" width="12.4416666666667" style="2" customWidth="1"/>
    <col min="9736" max="9736" width="12.3333333333333" style="2" customWidth="1"/>
    <col min="9737" max="9985" width="10" style="2"/>
    <col min="9986" max="9986" width="20.6666666666667" style="2" customWidth="1"/>
    <col min="9987" max="9987" width="7.775" style="2" customWidth="1"/>
    <col min="9988" max="9988" width="16.2166666666667" style="2" customWidth="1"/>
    <col min="9989" max="9989" width="13" style="2" customWidth="1"/>
    <col min="9990" max="9990" width="13.2166666666667" style="2" customWidth="1"/>
    <col min="9991" max="9991" width="12.4416666666667" style="2" customWidth="1"/>
    <col min="9992" max="9992" width="12.3333333333333" style="2" customWidth="1"/>
    <col min="9993" max="10241" width="10" style="2"/>
    <col min="10242" max="10242" width="20.6666666666667" style="2" customWidth="1"/>
    <col min="10243" max="10243" width="7.775" style="2" customWidth="1"/>
    <col min="10244" max="10244" width="16.2166666666667" style="2" customWidth="1"/>
    <col min="10245" max="10245" width="13" style="2" customWidth="1"/>
    <col min="10246" max="10246" width="13.2166666666667" style="2" customWidth="1"/>
    <col min="10247" max="10247" width="12.4416666666667" style="2" customWidth="1"/>
    <col min="10248" max="10248" width="12.3333333333333" style="2" customWidth="1"/>
    <col min="10249" max="10497" width="10" style="2"/>
    <col min="10498" max="10498" width="20.6666666666667" style="2" customWidth="1"/>
    <col min="10499" max="10499" width="7.775" style="2" customWidth="1"/>
    <col min="10500" max="10500" width="16.2166666666667" style="2" customWidth="1"/>
    <col min="10501" max="10501" width="13" style="2" customWidth="1"/>
    <col min="10502" max="10502" width="13.2166666666667" style="2" customWidth="1"/>
    <col min="10503" max="10503" width="12.4416666666667" style="2" customWidth="1"/>
    <col min="10504" max="10504" width="12.3333333333333" style="2" customWidth="1"/>
    <col min="10505" max="10753" width="10" style="2"/>
    <col min="10754" max="10754" width="20.6666666666667" style="2" customWidth="1"/>
    <col min="10755" max="10755" width="7.775" style="2" customWidth="1"/>
    <col min="10756" max="10756" width="16.2166666666667" style="2" customWidth="1"/>
    <col min="10757" max="10757" width="13" style="2" customWidth="1"/>
    <col min="10758" max="10758" width="13.2166666666667" style="2" customWidth="1"/>
    <col min="10759" max="10759" width="12.4416666666667" style="2" customWidth="1"/>
    <col min="10760" max="10760" width="12.3333333333333" style="2" customWidth="1"/>
    <col min="10761" max="11009" width="10" style="2"/>
    <col min="11010" max="11010" width="20.6666666666667" style="2" customWidth="1"/>
    <col min="11011" max="11011" width="7.775" style="2" customWidth="1"/>
    <col min="11012" max="11012" width="16.2166666666667" style="2" customWidth="1"/>
    <col min="11013" max="11013" width="13" style="2" customWidth="1"/>
    <col min="11014" max="11014" width="13.2166666666667" style="2" customWidth="1"/>
    <col min="11015" max="11015" width="12.4416666666667" style="2" customWidth="1"/>
    <col min="11016" max="11016" width="12.3333333333333" style="2" customWidth="1"/>
    <col min="11017" max="11265" width="10" style="2"/>
    <col min="11266" max="11266" width="20.6666666666667" style="2" customWidth="1"/>
    <col min="11267" max="11267" width="7.775" style="2" customWidth="1"/>
    <col min="11268" max="11268" width="16.2166666666667" style="2" customWidth="1"/>
    <col min="11269" max="11269" width="13" style="2" customWidth="1"/>
    <col min="11270" max="11270" width="13.2166666666667" style="2" customWidth="1"/>
    <col min="11271" max="11271" width="12.4416666666667" style="2" customWidth="1"/>
    <col min="11272" max="11272" width="12.3333333333333" style="2" customWidth="1"/>
    <col min="11273" max="11521" width="10" style="2"/>
    <col min="11522" max="11522" width="20.6666666666667" style="2" customWidth="1"/>
    <col min="11523" max="11523" width="7.775" style="2" customWidth="1"/>
    <col min="11524" max="11524" width="16.2166666666667" style="2" customWidth="1"/>
    <col min="11525" max="11525" width="13" style="2" customWidth="1"/>
    <col min="11526" max="11526" width="13.2166666666667" style="2" customWidth="1"/>
    <col min="11527" max="11527" width="12.4416666666667" style="2" customWidth="1"/>
    <col min="11528" max="11528" width="12.3333333333333" style="2" customWidth="1"/>
    <col min="11529" max="11777" width="10" style="2"/>
    <col min="11778" max="11778" width="20.6666666666667" style="2" customWidth="1"/>
    <col min="11779" max="11779" width="7.775" style="2" customWidth="1"/>
    <col min="11780" max="11780" width="16.2166666666667" style="2" customWidth="1"/>
    <col min="11781" max="11781" width="13" style="2" customWidth="1"/>
    <col min="11782" max="11782" width="13.2166666666667" style="2" customWidth="1"/>
    <col min="11783" max="11783" width="12.4416666666667" style="2" customWidth="1"/>
    <col min="11784" max="11784" width="12.3333333333333" style="2" customWidth="1"/>
    <col min="11785" max="12033" width="10" style="2"/>
    <col min="12034" max="12034" width="20.6666666666667" style="2" customWidth="1"/>
    <col min="12035" max="12035" width="7.775" style="2" customWidth="1"/>
    <col min="12036" max="12036" width="16.2166666666667" style="2" customWidth="1"/>
    <col min="12037" max="12037" width="13" style="2" customWidth="1"/>
    <col min="12038" max="12038" width="13.2166666666667" style="2" customWidth="1"/>
    <col min="12039" max="12039" width="12.4416666666667" style="2" customWidth="1"/>
    <col min="12040" max="12040" width="12.3333333333333" style="2" customWidth="1"/>
    <col min="12041" max="12289" width="10" style="2"/>
    <col min="12290" max="12290" width="20.6666666666667" style="2" customWidth="1"/>
    <col min="12291" max="12291" width="7.775" style="2" customWidth="1"/>
    <col min="12292" max="12292" width="16.2166666666667" style="2" customWidth="1"/>
    <col min="12293" max="12293" width="13" style="2" customWidth="1"/>
    <col min="12294" max="12294" width="13.2166666666667" style="2" customWidth="1"/>
    <col min="12295" max="12295" width="12.4416666666667" style="2" customWidth="1"/>
    <col min="12296" max="12296" width="12.3333333333333" style="2" customWidth="1"/>
    <col min="12297" max="12545" width="10" style="2"/>
    <col min="12546" max="12546" width="20.6666666666667" style="2" customWidth="1"/>
    <col min="12547" max="12547" width="7.775" style="2" customWidth="1"/>
    <col min="12548" max="12548" width="16.2166666666667" style="2" customWidth="1"/>
    <col min="12549" max="12549" width="13" style="2" customWidth="1"/>
    <col min="12550" max="12550" width="13.2166666666667" style="2" customWidth="1"/>
    <col min="12551" max="12551" width="12.4416666666667" style="2" customWidth="1"/>
    <col min="12552" max="12552" width="12.3333333333333" style="2" customWidth="1"/>
    <col min="12553" max="12801" width="10" style="2"/>
    <col min="12802" max="12802" width="20.6666666666667" style="2" customWidth="1"/>
    <col min="12803" max="12803" width="7.775" style="2" customWidth="1"/>
    <col min="12804" max="12804" width="16.2166666666667" style="2" customWidth="1"/>
    <col min="12805" max="12805" width="13" style="2" customWidth="1"/>
    <col min="12806" max="12806" width="13.2166666666667" style="2" customWidth="1"/>
    <col min="12807" max="12807" width="12.4416666666667" style="2" customWidth="1"/>
    <col min="12808" max="12808" width="12.3333333333333" style="2" customWidth="1"/>
    <col min="12809" max="13057" width="10" style="2"/>
    <col min="13058" max="13058" width="20.6666666666667" style="2" customWidth="1"/>
    <col min="13059" max="13059" width="7.775" style="2" customWidth="1"/>
    <col min="13060" max="13060" width="16.2166666666667" style="2" customWidth="1"/>
    <col min="13061" max="13061" width="13" style="2" customWidth="1"/>
    <col min="13062" max="13062" width="13.2166666666667" style="2" customWidth="1"/>
    <col min="13063" max="13063" width="12.4416666666667" style="2" customWidth="1"/>
    <col min="13064" max="13064" width="12.3333333333333" style="2" customWidth="1"/>
    <col min="13065" max="13313" width="10" style="2"/>
    <col min="13314" max="13314" width="20.6666666666667" style="2" customWidth="1"/>
    <col min="13315" max="13315" width="7.775" style="2" customWidth="1"/>
    <col min="13316" max="13316" width="16.2166666666667" style="2" customWidth="1"/>
    <col min="13317" max="13317" width="13" style="2" customWidth="1"/>
    <col min="13318" max="13318" width="13.2166666666667" style="2" customWidth="1"/>
    <col min="13319" max="13319" width="12.4416666666667" style="2" customWidth="1"/>
    <col min="13320" max="13320" width="12.3333333333333" style="2" customWidth="1"/>
    <col min="13321" max="13569" width="10" style="2"/>
    <col min="13570" max="13570" width="20.6666666666667" style="2" customWidth="1"/>
    <col min="13571" max="13571" width="7.775" style="2" customWidth="1"/>
    <col min="13572" max="13572" width="16.2166666666667" style="2" customWidth="1"/>
    <col min="13573" max="13573" width="13" style="2" customWidth="1"/>
    <col min="13574" max="13574" width="13.2166666666667" style="2" customWidth="1"/>
    <col min="13575" max="13575" width="12.4416666666667" style="2" customWidth="1"/>
    <col min="13576" max="13576" width="12.3333333333333" style="2" customWidth="1"/>
    <col min="13577" max="13825" width="10" style="2"/>
    <col min="13826" max="13826" width="20.6666666666667" style="2" customWidth="1"/>
    <col min="13827" max="13827" width="7.775" style="2" customWidth="1"/>
    <col min="13828" max="13828" width="16.2166666666667" style="2" customWidth="1"/>
    <col min="13829" max="13829" width="13" style="2" customWidth="1"/>
    <col min="13830" max="13830" width="13.2166666666667" style="2" customWidth="1"/>
    <col min="13831" max="13831" width="12.4416666666667" style="2" customWidth="1"/>
    <col min="13832" max="13832" width="12.3333333333333" style="2" customWidth="1"/>
    <col min="13833" max="14081" width="10" style="2"/>
    <col min="14082" max="14082" width="20.6666666666667" style="2" customWidth="1"/>
    <col min="14083" max="14083" width="7.775" style="2" customWidth="1"/>
    <col min="14084" max="14084" width="16.2166666666667" style="2" customWidth="1"/>
    <col min="14085" max="14085" width="13" style="2" customWidth="1"/>
    <col min="14086" max="14086" width="13.2166666666667" style="2" customWidth="1"/>
    <col min="14087" max="14087" width="12.4416666666667" style="2" customWidth="1"/>
    <col min="14088" max="14088" width="12.3333333333333" style="2" customWidth="1"/>
    <col min="14089" max="14337" width="10" style="2"/>
    <col min="14338" max="14338" width="20.6666666666667" style="2" customWidth="1"/>
    <col min="14339" max="14339" width="7.775" style="2" customWidth="1"/>
    <col min="14340" max="14340" width="16.2166666666667" style="2" customWidth="1"/>
    <col min="14341" max="14341" width="13" style="2" customWidth="1"/>
    <col min="14342" max="14342" width="13.2166666666667" style="2" customWidth="1"/>
    <col min="14343" max="14343" width="12.4416666666667" style="2" customWidth="1"/>
    <col min="14344" max="14344" width="12.3333333333333" style="2" customWidth="1"/>
    <col min="14345" max="14593" width="10" style="2"/>
    <col min="14594" max="14594" width="20.6666666666667" style="2" customWidth="1"/>
    <col min="14595" max="14595" width="7.775" style="2" customWidth="1"/>
    <col min="14596" max="14596" width="16.2166666666667" style="2" customWidth="1"/>
    <col min="14597" max="14597" width="13" style="2" customWidth="1"/>
    <col min="14598" max="14598" width="13.2166666666667" style="2" customWidth="1"/>
    <col min="14599" max="14599" width="12.4416666666667" style="2" customWidth="1"/>
    <col min="14600" max="14600" width="12.3333333333333" style="2" customWidth="1"/>
    <col min="14601" max="14849" width="10" style="2"/>
    <col min="14850" max="14850" width="20.6666666666667" style="2" customWidth="1"/>
    <col min="14851" max="14851" width="7.775" style="2" customWidth="1"/>
    <col min="14852" max="14852" width="16.2166666666667" style="2" customWidth="1"/>
    <col min="14853" max="14853" width="13" style="2" customWidth="1"/>
    <col min="14854" max="14854" width="13.2166666666667" style="2" customWidth="1"/>
    <col min="14855" max="14855" width="12.4416666666667" style="2" customWidth="1"/>
    <col min="14856" max="14856" width="12.3333333333333" style="2" customWidth="1"/>
    <col min="14857" max="15105" width="10" style="2"/>
    <col min="15106" max="15106" width="20.6666666666667" style="2" customWidth="1"/>
    <col min="15107" max="15107" width="7.775" style="2" customWidth="1"/>
    <col min="15108" max="15108" width="16.2166666666667" style="2" customWidth="1"/>
    <col min="15109" max="15109" width="13" style="2" customWidth="1"/>
    <col min="15110" max="15110" width="13.2166666666667" style="2" customWidth="1"/>
    <col min="15111" max="15111" width="12.4416666666667" style="2" customWidth="1"/>
    <col min="15112" max="15112" width="12.3333333333333" style="2" customWidth="1"/>
    <col min="15113" max="15361" width="10" style="2"/>
    <col min="15362" max="15362" width="20.6666666666667" style="2" customWidth="1"/>
    <col min="15363" max="15363" width="7.775" style="2" customWidth="1"/>
    <col min="15364" max="15364" width="16.2166666666667" style="2" customWidth="1"/>
    <col min="15365" max="15365" width="13" style="2" customWidth="1"/>
    <col min="15366" max="15366" width="13.2166666666667" style="2" customWidth="1"/>
    <col min="15367" max="15367" width="12.4416666666667" style="2" customWidth="1"/>
    <col min="15368" max="15368" width="12.3333333333333" style="2" customWidth="1"/>
    <col min="15369" max="15617" width="10" style="2"/>
    <col min="15618" max="15618" width="20.6666666666667" style="2" customWidth="1"/>
    <col min="15619" max="15619" width="7.775" style="2" customWidth="1"/>
    <col min="15620" max="15620" width="16.2166666666667" style="2" customWidth="1"/>
    <col min="15621" max="15621" width="13" style="2" customWidth="1"/>
    <col min="15622" max="15622" width="13.2166666666667" style="2" customWidth="1"/>
    <col min="15623" max="15623" width="12.4416666666667" style="2" customWidth="1"/>
    <col min="15624" max="15624" width="12.3333333333333" style="2" customWidth="1"/>
    <col min="15625" max="15873" width="10" style="2"/>
    <col min="15874" max="15874" width="20.6666666666667" style="2" customWidth="1"/>
    <col min="15875" max="15875" width="7.775" style="2" customWidth="1"/>
    <col min="15876" max="15876" width="16.2166666666667" style="2" customWidth="1"/>
    <col min="15877" max="15877" width="13" style="2" customWidth="1"/>
    <col min="15878" max="15878" width="13.2166666666667" style="2" customWidth="1"/>
    <col min="15879" max="15879" width="12.4416666666667" style="2" customWidth="1"/>
    <col min="15880" max="15880" width="12.3333333333333" style="2" customWidth="1"/>
    <col min="15881" max="16129" width="10" style="2"/>
    <col min="16130" max="16130" width="20.6666666666667" style="2" customWidth="1"/>
    <col min="16131" max="16131" width="7.775" style="2" customWidth="1"/>
    <col min="16132" max="16132" width="16.2166666666667" style="2" customWidth="1"/>
    <col min="16133" max="16133" width="13" style="2" customWidth="1"/>
    <col min="16134" max="16134" width="13.2166666666667" style="2" customWidth="1"/>
    <col min="16135" max="16135" width="12.4416666666667" style="2" customWidth="1"/>
    <col min="16136" max="16136" width="12.3333333333333" style="2" customWidth="1"/>
    <col min="16137" max="16384" width="10" style="2"/>
  </cols>
  <sheetData>
    <row r="1" ht="13.5" spans="1:1">
      <c r="A1" s="3" t="s">
        <v>241</v>
      </c>
    </row>
    <row r="2" ht="14.25" spans="1:8">
      <c r="A2" s="4" t="s">
        <v>242</v>
      </c>
      <c r="B2" s="5"/>
      <c r="C2" s="5"/>
      <c r="D2" s="5"/>
      <c r="E2" s="5"/>
      <c r="F2" s="5"/>
      <c r="G2" s="5"/>
      <c r="H2" s="5"/>
    </row>
    <row r="3" ht="13.5" spans="1:8">
      <c r="A3" s="6"/>
      <c r="B3" s="6"/>
      <c r="C3" s="6"/>
      <c r="D3" s="6"/>
      <c r="E3" s="6"/>
      <c r="F3" s="6"/>
      <c r="G3" s="6"/>
      <c r="H3" s="6"/>
    </row>
    <row r="4" ht="13.5" spans="1:8">
      <c r="A4" s="3" t="s">
        <v>243</v>
      </c>
      <c r="H4" s="7" t="s">
        <v>214</v>
      </c>
    </row>
    <row r="5" s="1" customFormat="1" ht="25.5" spans="1:8">
      <c r="A5" s="8" t="s">
        <v>244</v>
      </c>
      <c r="B5" s="8" t="s">
        <v>245</v>
      </c>
      <c r="C5" s="8" t="s">
        <v>246</v>
      </c>
      <c r="D5" s="8" t="s">
        <v>247</v>
      </c>
      <c r="E5" s="8" t="s">
        <v>248</v>
      </c>
      <c r="F5" s="8" t="s">
        <v>249</v>
      </c>
      <c r="G5" s="8" t="s">
        <v>250</v>
      </c>
      <c r="H5" s="9" t="s">
        <v>121</v>
      </c>
    </row>
    <row r="6" ht="13.5" spans="1:8">
      <c r="A6" s="10"/>
      <c r="B6" s="10" t="s">
        <v>206</v>
      </c>
      <c r="C6" s="10"/>
      <c r="D6" s="10"/>
      <c r="E6" s="10"/>
      <c r="F6" s="10"/>
      <c r="G6" s="10"/>
      <c r="H6" s="10">
        <f>E6*F6*G6</f>
        <v>0</v>
      </c>
    </row>
    <row r="7" ht="13.5" spans="1:8">
      <c r="A7" s="10"/>
      <c r="B7" s="10"/>
      <c r="C7" s="10"/>
      <c r="D7" s="10"/>
      <c r="E7" s="10"/>
      <c r="F7" s="10"/>
      <c r="G7" s="10"/>
      <c r="H7" s="10">
        <f t="shared" ref="H7:H25" si="0">E7*F7*G7</f>
        <v>0</v>
      </c>
    </row>
    <row r="8" ht="13.5" spans="1:8">
      <c r="A8" s="10"/>
      <c r="B8" s="10"/>
      <c r="C8" s="10"/>
      <c r="D8" s="10"/>
      <c r="E8" s="10"/>
      <c r="F8" s="10"/>
      <c r="G8" s="10"/>
      <c r="H8" s="10">
        <f t="shared" si="0"/>
        <v>0</v>
      </c>
    </row>
    <row r="9" ht="13.5" spans="1:8">
      <c r="A9" s="10"/>
      <c r="B9" s="10"/>
      <c r="C9" s="10"/>
      <c r="D9" s="10"/>
      <c r="E9" s="10"/>
      <c r="F9" s="10"/>
      <c r="G9" s="10"/>
      <c r="H9" s="10">
        <f t="shared" si="0"/>
        <v>0</v>
      </c>
    </row>
    <row r="10" ht="13.5" spans="1:8">
      <c r="A10" s="10"/>
      <c r="B10" s="10"/>
      <c r="C10" s="10"/>
      <c r="D10" s="10"/>
      <c r="E10" s="10"/>
      <c r="F10" s="10"/>
      <c r="G10" s="10"/>
      <c r="H10" s="10">
        <f t="shared" si="0"/>
        <v>0</v>
      </c>
    </row>
    <row r="11" ht="13.5" spans="1:8">
      <c r="A11" s="10"/>
      <c r="B11" s="10"/>
      <c r="C11" s="10"/>
      <c r="D11" s="10"/>
      <c r="E11" s="10"/>
      <c r="F11" s="10"/>
      <c r="G11" s="10"/>
      <c r="H11" s="10">
        <f t="shared" si="0"/>
        <v>0</v>
      </c>
    </row>
    <row r="12" ht="13.5" spans="1:8">
      <c r="A12" s="10"/>
      <c r="B12" s="10"/>
      <c r="C12" s="10"/>
      <c r="D12" s="11" t="s">
        <v>206</v>
      </c>
      <c r="E12" s="10"/>
      <c r="F12" s="10"/>
      <c r="G12" s="10"/>
      <c r="H12" s="10">
        <v>0</v>
      </c>
    </row>
    <row r="13" ht="13.5" spans="1:8">
      <c r="A13" s="10"/>
      <c r="B13" s="10"/>
      <c r="C13" s="10"/>
      <c r="D13" s="10"/>
      <c r="E13" s="10"/>
      <c r="F13" s="10"/>
      <c r="G13" s="10"/>
      <c r="H13" s="10">
        <f t="shared" si="0"/>
        <v>0</v>
      </c>
    </row>
    <row r="14" ht="13.5" spans="1:8">
      <c r="A14" s="10"/>
      <c r="B14" s="10"/>
      <c r="C14" s="10"/>
      <c r="D14" s="10"/>
      <c r="E14" s="10"/>
      <c r="F14" s="10"/>
      <c r="G14" s="10"/>
      <c r="H14" s="10">
        <f t="shared" si="0"/>
        <v>0</v>
      </c>
    </row>
    <row r="15" ht="13.5" spans="1:8">
      <c r="A15" s="10"/>
      <c r="B15" s="10"/>
      <c r="C15" s="10"/>
      <c r="D15" s="10"/>
      <c r="E15" s="10"/>
      <c r="F15" s="10"/>
      <c r="G15" s="10"/>
      <c r="H15" s="10">
        <f t="shared" si="0"/>
        <v>0</v>
      </c>
    </row>
    <row r="16" ht="13.5" spans="1:8">
      <c r="A16" s="10"/>
      <c r="B16" s="10"/>
      <c r="C16" s="10"/>
      <c r="D16" s="10"/>
      <c r="E16" s="10"/>
      <c r="F16" s="10"/>
      <c r="G16" s="10"/>
      <c r="H16" s="10">
        <f t="shared" si="0"/>
        <v>0</v>
      </c>
    </row>
    <row r="17" ht="13.5" spans="1:8">
      <c r="A17" s="10"/>
      <c r="B17" s="10"/>
      <c r="C17" s="10"/>
      <c r="D17" s="10"/>
      <c r="E17" s="10"/>
      <c r="F17" s="10"/>
      <c r="G17" s="10"/>
      <c r="H17" s="10">
        <f t="shared" si="0"/>
        <v>0</v>
      </c>
    </row>
    <row r="18" ht="13.5" spans="1:8">
      <c r="A18" s="10"/>
      <c r="B18" s="10"/>
      <c r="C18" s="10"/>
      <c r="D18" s="10"/>
      <c r="E18" s="10"/>
      <c r="F18" s="10"/>
      <c r="G18" s="10"/>
      <c r="H18" s="10">
        <f t="shared" si="0"/>
        <v>0</v>
      </c>
    </row>
    <row r="19" ht="13.5" spans="1:8">
      <c r="A19" s="10"/>
      <c r="B19" s="10"/>
      <c r="C19" s="10"/>
      <c r="D19" s="10"/>
      <c r="E19" s="10"/>
      <c r="F19" s="10"/>
      <c r="G19" s="10"/>
      <c r="H19" s="10">
        <f t="shared" si="0"/>
        <v>0</v>
      </c>
    </row>
    <row r="20" ht="13.5" spans="1:8">
      <c r="A20" s="10"/>
      <c r="B20" s="10"/>
      <c r="C20" s="10"/>
      <c r="D20" s="10"/>
      <c r="E20" s="10"/>
      <c r="F20" s="10"/>
      <c r="G20" s="10"/>
      <c r="H20" s="10">
        <f t="shared" si="0"/>
        <v>0</v>
      </c>
    </row>
    <row r="21" ht="13.5" spans="1:8">
      <c r="A21" s="10"/>
      <c r="B21" s="10"/>
      <c r="C21" s="10"/>
      <c r="D21" s="10"/>
      <c r="E21" s="10"/>
      <c r="F21" s="10"/>
      <c r="G21" s="10"/>
      <c r="H21" s="10">
        <f t="shared" si="0"/>
        <v>0</v>
      </c>
    </row>
    <row r="22" ht="13.5" spans="1:8">
      <c r="A22" s="10"/>
      <c r="B22" s="10"/>
      <c r="C22" s="10"/>
      <c r="D22" s="10"/>
      <c r="E22" s="10"/>
      <c r="F22" s="10"/>
      <c r="G22" s="10"/>
      <c r="H22" s="10">
        <f t="shared" si="0"/>
        <v>0</v>
      </c>
    </row>
    <row r="23" ht="13.5" spans="1:8">
      <c r="A23" s="10"/>
      <c r="B23" s="10"/>
      <c r="C23" s="10"/>
      <c r="D23" s="10"/>
      <c r="E23" s="10"/>
      <c r="F23" s="10"/>
      <c r="G23" s="10"/>
      <c r="H23" s="10">
        <f t="shared" si="0"/>
        <v>0</v>
      </c>
    </row>
    <row r="24" ht="13.5" spans="1:8">
      <c r="A24" s="10"/>
      <c r="B24" s="10"/>
      <c r="C24" s="10"/>
      <c r="D24" s="10"/>
      <c r="E24" s="10"/>
      <c r="F24" s="10"/>
      <c r="G24" s="10"/>
      <c r="H24" s="10">
        <f t="shared" si="0"/>
        <v>0</v>
      </c>
    </row>
    <row r="25" ht="13.5" spans="1:8">
      <c r="A25" s="10"/>
      <c r="B25" s="10"/>
      <c r="C25" s="10"/>
      <c r="D25" s="10"/>
      <c r="E25" s="10"/>
      <c r="F25" s="10"/>
      <c r="G25" s="10"/>
      <c r="H25" s="10">
        <f t="shared" si="0"/>
        <v>0</v>
      </c>
    </row>
    <row r="26" ht="13.5" spans="1:8">
      <c r="A26" s="12" t="s">
        <v>251</v>
      </c>
      <c r="B26" s="13"/>
      <c r="C26" s="13"/>
      <c r="D26" s="13"/>
      <c r="E26" s="13">
        <f>SUM(E6:E25)</f>
        <v>0</v>
      </c>
      <c r="F26" s="13">
        <f>SUM(F6:F25)</f>
        <v>0</v>
      </c>
      <c r="G26" s="13">
        <f>SUM(G6:G25)</f>
        <v>0</v>
      </c>
      <c r="H26" s="13">
        <f>SUM(H6:H25)</f>
        <v>0</v>
      </c>
    </row>
    <row r="27" ht="13.5" spans="1:1">
      <c r="A27" s="3" t="s">
        <v>252</v>
      </c>
    </row>
  </sheetData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概算表</vt:lpstr>
      <vt:lpstr>附表1-签约表</vt:lpstr>
      <vt:lpstr>附表2-外购成本</vt:lpstr>
      <vt:lpstr>附表3-转包成本</vt:lpstr>
      <vt:lpstr>附表4-实施人工成本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东晓</cp:lastModifiedBy>
  <dcterms:created xsi:type="dcterms:W3CDTF">2015-06-05T18:19:00Z</dcterms:created>
  <dcterms:modified xsi:type="dcterms:W3CDTF">2018-12-18T07:54:45Z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2052-11.1.0.8013</vt:lpwstr>
  </property>
</Properties>
</file>